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O9" i="10"/>
  <c r="P9" i="10"/>
  <c r="M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R17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<sst xmlns="http://schemas.openxmlformats.org/spreadsheetml/2006/main" count="138" uniqueCount="97">
  <si>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</si>
  <si>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</si>
  <si>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</si>
  <si>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</si>
  <si>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</si>
  <si>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</si>
  <si>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</si>
  <si>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</si>
  <si>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</si>
  <si>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</si>
  <si>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</si>
  <si>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</si>
  <si>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</si>
  <si>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</si>
  <si>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</si>
  <si>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</si>
  <si>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</si>
  <si>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</si>
  <si>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</si>
  <si>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</si>
  <si>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</si>
  <si>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</si>
  <si>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</si>
  <si>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</si>
  <si>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</si>
  <si>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</si>
  <si>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</si>
  <si>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</si>
  <si>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</si>
  <si>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</si>
  <si>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</si>
  <si>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</si>
  <si>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</si>
  <si>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</si>
  <si>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</si>
  <si>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</si>
  <si>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</si>
  <si>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</si>
  <si>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</si>
  <si>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</si>
  <si>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</si>
  <si>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</si>
  <si>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</si>
  <si>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</si>
  <si>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</si>
  <si>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</si>
  <si>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</si>
  <si>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</si>
  <si>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</si>
  <si>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</si>
  <si>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</si>
  <si>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</si>
  <si>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</si>
  <si>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</si>
  <si>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</si>
  <si>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</si>
  <si>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</si>
  <si>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</si>
  <si>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</si>
  <si>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</si>
  <si>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</si>
  <si>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</si>
  <si>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</si>
  <si>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</si>
  <si>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</si>
  <si>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</si>
  <si>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</si>
  <si>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</si>
  <si>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</si>
  <si>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</si>
  <si>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</si>
  <si>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</si>
  <si>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</si>
  <si>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</si>
  <si>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</si>
  <si>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</si>
  <si>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</si>
  <si>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</si>
  <si>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</si>
  <si>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</si>
  <si>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</si>
  <si>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</si>
  <si>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</si>
  <si>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</si>
  <si>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</si>
  <si>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</si>
  <si>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</si>
  <si>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</si>
  <si>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</si>
  <si>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</si>
  <si>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</si>
  <si>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</si>
  <si>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</si>
  <si>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</si>
  <si>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€ zu HK$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</si>
  <si>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30.06.2020</t>
    </r>
  </si>
  <si>
    <t>Währungskurse v.: 07.08.2020 - ca. 21:00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</si>
</sst>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4">
    <xf numFmtId="0" fontId="0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10" fillId="0" borderId="0" xfId="0" applyFont="1"/>
    <xf numFmtId="4" fontId="10" fillId="0" borderId="0" xfId="0" applyNumberFormat="1" applyFont="1"/>
    <xf numFmtId="10" fontId="10" fillId="0" borderId="0" xfId="0" applyNumberFormat="1" applyFont="1"/>
    <xf numFmtId="0" fontId="12" fillId="0" borderId="0" xfId="0" applyFont="1"/>
    <xf numFmtId="0" fontId="10" fillId="0" borderId="1" xfId="0" applyFont="1" applyBorder="1"/>
    <xf numFmtId="4" fontId="10" fillId="0" borderId="1" xfId="0" applyNumberFormat="1" applyFont="1" applyBorder="1"/>
    <xf numFmtId="10" fontId="10" fillId="0" borderId="1" xfId="0" applyNumberFormat="1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0" fontId="12" fillId="0" borderId="1" xfId="0" applyFont="1" applyBorder="1"/>
    <xf numFmtId="4" fontId="12" fillId="0" borderId="1" xfId="0" applyNumberFormat="1" applyFont="1" applyBorder="1"/>
    <xf numFmtId="10" fontId="12" fillId="0" borderId="1" xfId="0" applyNumberFormat="1" applyFont="1" applyBorder="1"/>
    <xf numFmtId="0" fontId="9" fillId="2" borderId="0" xfId="0" applyFont="1" applyFill="1"/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8" fillId="0" borderId="1" xfId="0" applyNumberFormat="1" applyFont="1" applyBorder="1" applyAlignment="1">
      <alignment wrapText="1"/>
    </xf>
    <xf numFmtId="1" fontId="10" fillId="0" borderId="1" xfId="0" applyNumberFormat="1" applyFont="1" applyBorder="1"/>
    <xf numFmtId="1" fontId="12" fillId="0" borderId="1" xfId="0" applyNumberFormat="1" applyFont="1" applyBorder="1"/>
    <xf numFmtId="1" fontId="10" fillId="2" borderId="0" xfId="0" applyNumberFormat="1" applyFont="1" applyFill="1"/>
    <xf numFmtId="1" fontId="10" fillId="0" borderId="0" xfId="0" applyNumberFormat="1" applyFont="1"/>
    <xf numFmtId="10" fontId="8" fillId="0" borderId="1" xfId="0" applyNumberFormat="1" applyFont="1" applyBorder="1" applyAlignment="1">
      <alignment wrapText="1"/>
    </xf>
    <xf numFmtId="0" fontId="7" fillId="2" borderId="0" xfId="0" applyFont="1" applyFill="1"/>
    <xf numFmtId="0" fontId="6" fillId="0" borderId="0" xfId="0" applyFont="1"/>
    <xf numFmtId="0" fontId="15" fillId="0" borderId="1" xfId="0" applyFont="1" applyBorder="1"/>
    <xf numFmtId="0" fontId="0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14" fontId="10" fillId="0" borderId="0" xfId="0" applyNumberFormat="1" applyFont="1"/>
    <xf numFmtId="0" fontId="16" fillId="0" borderId="0" xfId="0" applyFont="1"/>
    <xf numFmtId="10" fontId="12" fillId="0" borderId="0" xfId="0" applyNumberFormat="1" applyFont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0" fontId="0" fillId="0" borderId="1" xfId="0" applyFont="1" applyBorder="1"/>
    <xf numFmtId="0" fontId="4" fillId="0" borderId="0" xfId="0" applyFont="1"/>
    <xf numFmtId="0" fontId="15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Fill="1"/>
    <xf numFmtId="4" fontId="10" fillId="0" borderId="0" xfId="0" applyNumberFormat="1" applyFont="1" applyFill="1"/>
    <xf numFmtId="14" fontId="10" fillId="0" borderId="0" xfId="0" applyNumberFormat="1" applyFont="1" applyFill="1"/>
    <xf numFmtId="10" fontId="2" fillId="0" borderId="1" xfId="0" applyNumberFormat="1" applyFont="1" applyBorder="1" applyAlignment="1">
      <alignment wrapText="1"/>
    </xf>
  </cellXfs>
  <cellStyles count="39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Besuchter Link" xfId="393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41" t="s">
        <v>95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v>221.64</v>
      </c>
      <c r="L2" s="18">
        <v>5</v>
      </c>
      <c r="M2" s="6">
        <f>K2*0.9248</f>
        <v>204.97267199999999</v>
      </c>
      <c r="N2" s="6">
        <v>288.07</v>
      </c>
      <c r="O2" s="6">
        <f>N2*B21</f>
        <v>244.48500899999999</v>
      </c>
      <c r="P2" s="6">
        <f t="shared" ref="P2:P14" si="1">L2*O2</f>
        <v>1222.425045</v>
      </c>
      <c r="Q2" s="7"/>
      <c r="R2" s="7">
        <f t="shared" ref="R2:R15" si="2">(P2-H2)/H2</f>
        <v>0.19276880480925784</v>
      </c>
      <c r="S2" s="7"/>
      <c r="T2" s="7">
        <v>2.3316817254444767E-2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196.03</v>
      </c>
      <c r="O3" s="6">
        <f>N3*B21</f>
        <v>166.37066100000001</v>
      </c>
      <c r="P3" s="6">
        <f t="shared" si="1"/>
        <v>1330.9652880000001</v>
      </c>
      <c r="Q3" s="7"/>
      <c r="R3" s="7">
        <f t="shared" si="2"/>
        <v>0.18471564801132065</v>
      </c>
      <c r="S3" s="7"/>
      <c r="T3" s="7">
        <v>6.4709841072630326E-3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125.77</v>
      </c>
      <c r="O4" s="6">
        <f>N4*B21</f>
        <v>106.740999</v>
      </c>
      <c r="P4" s="6">
        <f t="shared" si="1"/>
        <v>1174.150989</v>
      </c>
      <c r="Q4" s="7"/>
      <c r="R4" s="7">
        <f t="shared" si="2"/>
        <v>0.16704378570853784</v>
      </c>
      <c r="S4" s="7"/>
      <c r="T4" s="7">
        <v>2.4824432467744573E-2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15.85</v>
      </c>
      <c r="O5" s="6">
        <f>N5*B23</f>
        <v>17.557044999999999</v>
      </c>
      <c r="P5" s="6">
        <f t="shared" si="1"/>
        <v>1141.2079249999999</v>
      </c>
      <c r="Q5" s="7"/>
      <c r="R5" s="7">
        <f t="shared" si="2"/>
        <v>0.13480552810528676</v>
      </c>
      <c r="S5" s="7"/>
      <c r="T5" s="7">
        <v>1.9827299900365327E-2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553.25</v>
      </c>
      <c r="O6" s="6">
        <f>N6*B26</f>
        <v>51.784199999999998</v>
      </c>
      <c r="P6" s="6">
        <f t="shared" si="1"/>
        <v>1242.8208</v>
      </c>
      <c r="Q6" s="7"/>
      <c r="R6" s="7">
        <f t="shared" si="2"/>
        <v>0.17335346860290091</v>
      </c>
      <c r="S6" s="7"/>
      <c r="T6" s="7">
        <v>1.8654485049833889E-2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340.4</v>
      </c>
      <c r="O7" s="6">
        <f>N7</f>
        <v>340.4</v>
      </c>
      <c r="P7" s="6">
        <f t="shared" si="1"/>
        <v>1021.1999999999999</v>
      </c>
      <c r="Q7" s="7"/>
      <c r="R7" s="7">
        <f t="shared" si="2"/>
        <v>0.14075067024128687</v>
      </c>
      <c r="S7" s="7"/>
      <c r="T7" s="7">
        <v>2.0320855614973262E-2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194.17</v>
      </c>
      <c r="O8" s="6">
        <f>N8*B21</f>
        <v>164.792079</v>
      </c>
      <c r="P8" s="6">
        <f t="shared" si="1"/>
        <v>1318.336632</v>
      </c>
      <c r="Q8" s="7"/>
      <c r="R8" s="7">
        <f t="shared" si="2"/>
        <v>0.21005111331228318</v>
      </c>
      <c r="S8" s="7"/>
      <c r="T8" s="7">
        <v>9.4496104548881625E-3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9.32*B33</f>
        <v>85.091600000000014</v>
      </c>
      <c r="O9" s="6">
        <f>N9*B22</f>
        <v>9.317530200000002</v>
      </c>
      <c r="P9" s="6">
        <f t="shared" ref="P9" si="3">L9*O9</f>
        <v>1677.1554360000005</v>
      </c>
      <c r="Q9" s="7"/>
      <c r="R9" s="7">
        <f t="shared" ref="R9" si="4">(P9-H9)/H9</f>
        <v>0.66457114497827319</v>
      </c>
      <c r="S9" s="7"/>
      <c r="T9" s="7">
        <v>1.3784795097987676E-2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439.32</v>
      </c>
      <c r="O10" s="6">
        <f>N10*B21</f>
        <v>372.85088400000001</v>
      </c>
      <c r="P10" s="6">
        <f t="shared" ref="P10" si="5">L10*O10</f>
        <v>1491.403536</v>
      </c>
      <c r="Q10" s="7"/>
      <c r="R10" s="7">
        <f t="shared" ref="R10" si="6">(P10-H10)/H10</f>
        <v>0.34533238280001549</v>
      </c>
      <c r="S10" s="7"/>
      <c r="T10" s="7">
        <v>5.2799670324009682E-3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82.21</v>
      </c>
      <c r="O11" s="6">
        <f>N11*B21</f>
        <v>69.771626999999995</v>
      </c>
      <c r="P11" s="6">
        <f t="shared" si="1"/>
        <v>1116.3460319999999</v>
      </c>
      <c r="Q11" s="7"/>
      <c r="R11" s="7">
        <f t="shared" si="2"/>
        <v>6.8022344275962265E-2</v>
      </c>
      <c r="S11" s="7"/>
      <c r="T11" s="7">
        <v>9.3908315828493752E-3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579.42999999999995</v>
      </c>
      <c r="O12" s="6">
        <f>N12*B21</f>
        <v>491.76224099999996</v>
      </c>
      <c r="P12" s="6">
        <f t="shared" ref="P12" si="7">L12*O12</f>
        <v>983.52448199999992</v>
      </c>
      <c r="Q12" s="7"/>
      <c r="R12" s="7">
        <f t="shared" ref="R12" si="8">(P12-H12)/H12</f>
        <v>0.16135546786409727</v>
      </c>
      <c r="S12" s="7"/>
      <c r="T12" s="7">
        <v>2.6895728622098204E-2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16*B33</f>
        <v>146.08000000000001</v>
      </c>
      <c r="O13" s="6">
        <f>N13*B22</f>
        <v>15.995760000000001</v>
      </c>
      <c r="P13" s="6">
        <f t="shared" si="1"/>
        <v>1279.6608000000001</v>
      </c>
      <c r="Q13" s="7"/>
      <c r="R13" s="7">
        <f t="shared" si="2"/>
        <v>0.31502681557154572</v>
      </c>
      <c r="S13" s="7"/>
      <c r="T13" s="7">
        <v>6.5794817642758517E-3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310.81</v>
      </c>
      <c r="O14" s="6">
        <f>N14*B21</f>
        <v>263.784447</v>
      </c>
      <c r="P14" s="6">
        <f t="shared" si="1"/>
        <v>1318.922235</v>
      </c>
      <c r="Q14" s="7"/>
      <c r="R14" s="7">
        <f t="shared" si="2"/>
        <v>0.30661496730000787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16318.119199999999</v>
      </c>
      <c r="Q15" s="12"/>
      <c r="R15" s="12">
        <f t="shared" si="2"/>
        <v>0.23671595735361178</v>
      </c>
      <c r="S15" s="12">
        <v>0.65839999999999999</v>
      </c>
      <c r="T15" s="12">
        <f>AVERAGE(T2:T14)</f>
        <v>1.4215022226855778E-2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/>
      <c r="I17" s="16"/>
      <c r="J17" s="23" t="s">
        <v>36</v>
      </c>
      <c r="K17" s="15">
        <v>1776.86</v>
      </c>
      <c r="L17" s="20"/>
      <c r="M17" s="15"/>
      <c r="N17" s="15">
        <v>2359.89</v>
      </c>
      <c r="O17" s="15"/>
      <c r="P17" s="15"/>
      <c r="Q17" s="16"/>
      <c r="R17" s="16">
        <f>(N17-K17)/K17</f>
        <v>0.32812376889569239</v>
      </c>
      <c r="S17" s="16">
        <v>0.96530000000000005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0.84870000000000001</v>
      </c>
      <c r="J21" s="38"/>
      <c r="K21" s="39"/>
    </row>
    <row r="22" spans="1:19">
      <c r="A22" s="35" t="s">
        <v>78</v>
      </c>
      <c r="B22" s="24">
        <v>0.1095</v>
      </c>
      <c r="J22" s="38"/>
      <c r="K22" s="39"/>
    </row>
    <row r="23" spans="1:19">
      <c r="A23" s="24" t="s">
        <v>42</v>
      </c>
      <c r="B23" s="1">
        <v>1.1076999999999999</v>
      </c>
      <c r="J23" s="40"/>
      <c r="K23" s="39"/>
    </row>
    <row r="24" spans="1:19">
      <c r="A24" s="24" t="s">
        <v>18</v>
      </c>
      <c r="B24" s="24">
        <v>8.0000000000000002E-3</v>
      </c>
      <c r="J24" s="38"/>
      <c r="K24" s="39"/>
    </row>
    <row r="25" spans="1:19">
      <c r="A25" s="24" t="s">
        <v>22</v>
      </c>
      <c r="B25" s="1">
        <v>0.63400000000000001</v>
      </c>
    </row>
    <row r="26" spans="1:19">
      <c r="A26" s="35" t="s">
        <v>69</v>
      </c>
      <c r="B26" s="24">
        <v>9.3600000000000003E-2</v>
      </c>
    </row>
    <row r="29" spans="1:19">
      <c r="A29" s="28" t="s">
        <v>47</v>
      </c>
      <c r="B29" s="29">
        <v>44050</v>
      </c>
      <c r="C29" s="30" t="s">
        <v>96</v>
      </c>
    </row>
    <row r="30" spans="1:19">
      <c r="A30" s="28" t="s">
        <v>48</v>
      </c>
      <c r="B30" s="2">
        <v>0.42</v>
      </c>
    </row>
    <row r="33" spans="1:2">
      <c r="A33" s="37" t="s">
        <v>94</v>
      </c>
      <c r="B33" s="1">
        <v>9.1300000000000008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2020-08-07T19:12:16Z</dcterms:modified>
</cp:coreProperties>
</file>