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O9" i="10"/>
  <c r="P9" i="10"/>
  <c r="M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R17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<sst xmlns="http://schemas.openxmlformats.org/spreadsheetml/2006/main" count="138" uniqueCount="97">
  <si>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</si>
  <si>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</si>
  <si>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</si>
  <si>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</si>
  <si>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</si>
  <si>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</si>
  <si>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</si>
  <si>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</si>
  <si>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</si>
  <si>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</si>
  <si>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</si>
  <si>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</si>
  <si>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</si>
  <si>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</si>
  <si>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</si>
  <si>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</si>
  <si>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</si>
  <si>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</si>
  <si>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</si>
  <si>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</si>
  <si>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</si>
  <si>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</si>
  <si>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</si>
  <si>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</si>
  <si>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</si>
  <si>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</si>
  <si>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</si>
  <si>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</si>
  <si>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</si>
  <si>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</si>
  <si>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</si>
  <si>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</si>
  <si>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</si>
  <si>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</si>
  <si>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</si>
  <si>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</si>
  <si>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</si>
  <si>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</si>
  <si>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</si>
  <si>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</si>
  <si>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</si>
  <si>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</si>
  <si>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</si>
  <si>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</si>
  <si>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</si>
  <si>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</si>
  <si>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</si>
  <si>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</si>
  <si>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</si>
  <si>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</si>
  <si>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</si>
  <si>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</si>
  <si>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</si>
  <si>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</si>
  <si>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</si>
  <si>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</si>
  <si>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</si>
  <si>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</si>
  <si>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</si>
  <si>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</si>
  <si>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</si>
  <si>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</si>
  <si>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</si>
  <si>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</si>
  <si>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</si>
  <si>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</si>
  <si>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</si>
  <si>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</si>
  <si>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</si>
  <si>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</si>
  <si>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</si>
  <si>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</si>
  <si>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</si>
  <si>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</si>
  <si>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</si>
  <si>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</si>
  <si>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</si>
  <si>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</si>
  <si>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</si>
  <si>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</si>
  <si>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</si>
  <si>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</si>
  <si>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</si>
  <si>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</si>
  <si>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</si>
  <si>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</si>
  <si>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</si>
  <si>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</si>
  <si>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</si>
  <si>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</si>
  <si>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</si>
  <si>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</si>
  <si>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</si>
  <si>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</si>
  <si>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€ zu HK$</t>
  </si>
  <si>
    <t>Währungskurse v.: 08.09.2020 - ca. 20:00 Uhr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</si>
  <si>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31.08.2020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</si>
</sst>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6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10" fontId="7" fillId="0" borderId="1" xfId="0" applyNumberFormat="1" applyFont="1" applyBorder="1" applyAlignment="1">
      <alignment wrapText="1"/>
    </xf>
    <xf numFmtId="0" fontId="6" fillId="2" borderId="0" xfId="0" applyFont="1" applyFill="1"/>
    <xf numFmtId="0" fontId="5" fillId="0" borderId="0" xfId="0" applyFont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9" fillId="0" borderId="0" xfId="0" applyNumberFormat="1" applyFont="1"/>
    <xf numFmtId="0" fontId="15" fillId="0" borderId="0" xfId="0" applyFont="1"/>
    <xf numFmtId="10" fontId="1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0" fillId="0" borderId="1" xfId="0" applyFont="1" applyBorder="1"/>
    <xf numFmtId="0" fontId="3" fillId="0" borderId="0" xfId="0" applyFont="1"/>
    <xf numFmtId="0" fontId="1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4" fontId="9" fillId="0" borderId="0" xfId="0" applyNumberFormat="1" applyFont="1" applyFill="1"/>
    <xf numFmtId="14" fontId="9" fillId="0" borderId="0" xfId="0" applyNumberFormat="1" applyFont="1" applyFill="1"/>
    <xf numFmtId="10" fontId="1" fillId="0" borderId="1" xfId="0" applyNumberFormat="1" applyFont="1" applyBorder="1" applyAlignment="1">
      <alignment wrapText="1"/>
    </xf>
  </cellXfs>
  <cellStyles count="396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Besuchter Link" xfId="393" builtinId="9" hidden="1"/>
    <cellStyle name="Besuchter Link" xfId="395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Link" xfId="394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5" sqref="T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41" t="s">
        <v>96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v>221.64</v>
      </c>
      <c r="L2" s="18">
        <v>5</v>
      </c>
      <c r="M2" s="6">
        <f>K2*0.9248</f>
        <v>204.97267199999999</v>
      </c>
      <c r="N2" s="6">
        <v>280.54000000000002</v>
      </c>
      <c r="O2" s="6">
        <f>N2*B21</f>
        <v>237.869866</v>
      </c>
      <c r="P2" s="6">
        <f t="shared" ref="P2:P14" si="1">L2*O2</f>
        <v>1189.34933</v>
      </c>
      <c r="Q2" s="7"/>
      <c r="R2" s="7">
        <f t="shared" ref="R2:R15" si="2">(P2-H2)/H2</f>
        <v>0.16049551229931783</v>
      </c>
      <c r="S2" s="7"/>
      <c r="T2" s="7">
        <v>2.0059461976573413E-2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202.01</v>
      </c>
      <c r="O3" s="6">
        <f>N3*B21</f>
        <v>171.284279</v>
      </c>
      <c r="P3" s="6">
        <f t="shared" si="1"/>
        <v>1370.274232</v>
      </c>
      <c r="Q3" s="7"/>
      <c r="R3" s="7">
        <f t="shared" si="2"/>
        <v>0.21970523149894094</v>
      </c>
      <c r="S3" s="7"/>
      <c r="T3" s="7">
        <v>5.8965045521015141E-3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122.91</v>
      </c>
      <c r="O4" s="6">
        <f>N4*B21</f>
        <v>104.215389</v>
      </c>
      <c r="P4" s="6">
        <f t="shared" si="1"/>
        <v>1146.369279</v>
      </c>
      <c r="Q4" s="7"/>
      <c r="R4" s="7">
        <f t="shared" si="2"/>
        <v>0.13943023999286266</v>
      </c>
      <c r="S4" s="7"/>
      <c r="T4" s="7">
        <v>2.4557718717182323E-2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15.53</v>
      </c>
      <c r="O5" s="6">
        <f>N5*B23</f>
        <v>17.137354999999999</v>
      </c>
      <c r="P5" s="6">
        <f t="shared" si="1"/>
        <v>1113.928075</v>
      </c>
      <c r="Q5" s="7"/>
      <c r="R5" s="7">
        <f t="shared" si="2"/>
        <v>0.10767872333315649</v>
      </c>
      <c r="S5" s="7"/>
      <c r="T5" s="7">
        <v>1.9618797239566218E-2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563</v>
      </c>
      <c r="O6" s="6">
        <f>N6*B26</f>
        <v>52.527899999999995</v>
      </c>
      <c r="P6" s="6">
        <f t="shared" si="1"/>
        <v>1260.6695999999999</v>
      </c>
      <c r="Q6" s="7"/>
      <c r="R6" s="7">
        <f t="shared" si="2"/>
        <v>0.19020461189757334</v>
      </c>
      <c r="S6" s="7"/>
      <c r="T6" s="7">
        <v>2.0279909706546275E-2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359.8</v>
      </c>
      <c r="O7" s="6">
        <f>N7</f>
        <v>359.8</v>
      </c>
      <c r="P7" s="6">
        <f t="shared" si="1"/>
        <v>1079.4000000000001</v>
      </c>
      <c r="Q7" s="7"/>
      <c r="R7" s="7">
        <f t="shared" si="2"/>
        <v>0.20576407506702432</v>
      </c>
      <c r="S7" s="7"/>
      <c r="T7" s="7">
        <v>2.1252796420581654E-2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199.42</v>
      </c>
      <c r="O8" s="6">
        <f>N8*B21</f>
        <v>169.08821799999998</v>
      </c>
      <c r="P8" s="6">
        <f t="shared" si="1"/>
        <v>1352.7057439999999</v>
      </c>
      <c r="Q8" s="7"/>
      <c r="R8" s="7">
        <f t="shared" si="2"/>
        <v>0.24159721559729833</v>
      </c>
      <c r="S8" s="7"/>
      <c r="T8" s="7">
        <v>9.5392733915161346E-3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10.2*B33</f>
        <v>93.245339999999999</v>
      </c>
      <c r="O9" s="6">
        <f>N9*B22</f>
        <v>10.191715662</v>
      </c>
      <c r="P9" s="6">
        <f t="shared" ref="P9" si="3">L9*O9</f>
        <v>1834.50881916</v>
      </c>
      <c r="Q9" s="7"/>
      <c r="R9" s="7">
        <f t="shared" ref="R9" si="4">(P9-H9)/H9</f>
        <v>0.82074384999453343</v>
      </c>
      <c r="S9" s="7"/>
      <c r="T9" s="7">
        <v>1.0622832117173756E-2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397.48</v>
      </c>
      <c r="O10" s="6">
        <f>N10*B21</f>
        <v>337.02329200000003</v>
      </c>
      <c r="P10" s="6">
        <f t="shared" ref="P10" si="5">L10*O10</f>
        <v>1348.0931680000001</v>
      </c>
      <c r="Q10" s="7"/>
      <c r="R10" s="7">
        <f t="shared" ref="R10" si="6">(P10-H10)/H10</f>
        <v>0.21605812924789905</v>
      </c>
      <c r="S10" s="7"/>
      <c r="T10" s="7">
        <v>4.7988014700718644E-3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77.400000000000006</v>
      </c>
      <c r="O11" s="6">
        <f>N11*B21</f>
        <v>65.627459999999999</v>
      </c>
      <c r="P11" s="6">
        <f t="shared" si="1"/>
        <v>1050.03936</v>
      </c>
      <c r="Q11" s="7"/>
      <c r="R11" s="7">
        <f t="shared" si="2"/>
        <v>4.5859139572156883E-3</v>
      </c>
      <c r="S11" s="7"/>
      <c r="T11" s="7">
        <v>9.4468614045991293E-3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504.05</v>
      </c>
      <c r="O12" s="6">
        <f>N12*B21</f>
        <v>427.38399500000003</v>
      </c>
      <c r="P12" s="6">
        <f t="shared" ref="P12" si="7">L12*O12</f>
        <v>854.76799000000005</v>
      </c>
      <c r="Q12" s="7"/>
      <c r="R12" s="7">
        <f t="shared" ref="R12" si="8">(P12-H12)/H12</f>
        <v>9.3185244591645622E-3</v>
      </c>
      <c r="S12" s="7"/>
      <c r="T12" s="7">
        <v>3.0376670716889428E-2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12.85*B33</f>
        <v>117.470845</v>
      </c>
      <c r="O13" s="6">
        <f>N13*B22</f>
        <v>12.8395633585</v>
      </c>
      <c r="P13" s="6">
        <f t="shared" si="1"/>
        <v>1027.1650686799999</v>
      </c>
      <c r="Q13" s="7"/>
      <c r="R13" s="7">
        <f t="shared" si="2"/>
        <v>5.5552853797340818E-2</v>
      </c>
      <c r="S13" s="7"/>
      <c r="T13" s="7">
        <v>7.0606694560669458E-3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317.38</v>
      </c>
      <c r="O14" s="6">
        <f>N14*B21</f>
        <v>269.10650199999998</v>
      </c>
      <c r="P14" s="6">
        <f t="shared" si="1"/>
        <v>1345.53251</v>
      </c>
      <c r="Q14" s="7"/>
      <c r="R14" s="7">
        <f t="shared" si="2"/>
        <v>0.33297693366640946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15972.803175840003</v>
      </c>
      <c r="Q15" s="12"/>
      <c r="R15" s="12">
        <f t="shared" si="2"/>
        <v>0.21054518165486749</v>
      </c>
      <c r="S15" s="12">
        <v>0.57599999999999996</v>
      </c>
      <c r="T15" s="12">
        <f>AVERAGE(T2:T14)</f>
        <v>1.4116176705297591E-2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/>
      <c r="I17" s="16"/>
      <c r="J17" s="23" t="s">
        <v>36</v>
      </c>
      <c r="K17" s="15">
        <v>1776.86</v>
      </c>
      <c r="L17" s="20"/>
      <c r="M17" s="15"/>
      <c r="N17" s="15">
        <v>2359.88</v>
      </c>
      <c r="O17" s="15"/>
      <c r="P17" s="15"/>
      <c r="Q17" s="16"/>
      <c r="R17" s="16">
        <f>(N17-K17)/K17</f>
        <v>0.32811814099028636</v>
      </c>
      <c r="S17" s="16">
        <v>0.96509999999999996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0.84789999999999999</v>
      </c>
      <c r="J21" s="38"/>
      <c r="K21" s="39"/>
    </row>
    <row r="22" spans="1:19">
      <c r="A22" s="35" t="s">
        <v>78</v>
      </c>
      <c r="B22" s="24">
        <v>0.10929999999999999</v>
      </c>
      <c r="J22" s="38"/>
      <c r="K22" s="39"/>
    </row>
    <row r="23" spans="1:19">
      <c r="A23" s="24" t="s">
        <v>42</v>
      </c>
      <c r="B23" s="1">
        <v>1.1034999999999999</v>
      </c>
      <c r="J23" s="40"/>
      <c r="K23" s="39"/>
    </row>
    <row r="24" spans="1:19">
      <c r="A24" s="24" t="s">
        <v>18</v>
      </c>
      <c r="B24" s="24">
        <v>8.0000000000000002E-3</v>
      </c>
      <c r="J24" s="38"/>
      <c r="K24" s="39"/>
    </row>
    <row r="25" spans="1:19">
      <c r="A25" s="24" t="s">
        <v>22</v>
      </c>
      <c r="B25" s="1">
        <v>0.64239999999999997</v>
      </c>
    </row>
    <row r="26" spans="1:19">
      <c r="A26" s="35" t="s">
        <v>69</v>
      </c>
      <c r="B26" s="24">
        <v>9.3299999999999994E-2</v>
      </c>
    </row>
    <row r="29" spans="1:19">
      <c r="A29" s="28" t="s">
        <v>47</v>
      </c>
      <c r="B29" s="29">
        <v>44082</v>
      </c>
      <c r="C29" s="30" t="s">
        <v>95</v>
      </c>
    </row>
    <row r="30" spans="1:19">
      <c r="A30" s="28" t="s">
        <v>48</v>
      </c>
      <c r="B30" s="2">
        <v>0.42</v>
      </c>
    </row>
    <row r="33" spans="1:2">
      <c r="A33" s="37" t="s">
        <v>94</v>
      </c>
      <c r="B33" s="1">
        <v>9.1417000000000002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2020-09-08T18:23:17Z</dcterms:modified>
</cp:coreProperties>
</file>