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9" i="10"/>
  <c r="L2" i="10"/>
  <c r="K2" i="10"/>
  <c r="R17" i="10"/>
  <c r="M14" i="10"/>
  <c r="H14" i="10"/>
  <c r="O14" i="10"/>
  <c r="P14" i="10"/>
  <c r="R14" i="10"/>
  <c r="M11" i="10"/>
  <c r="O13" i="10"/>
  <c r="M13" i="10"/>
  <c r="O12" i="10"/>
  <c r="P12" i="10"/>
  <c r="M12" i="10"/>
  <c r="H12" i="10"/>
  <c r="R12" i="10"/>
  <c r="O10" i="10"/>
  <c r="P10" i="10"/>
  <c r="M10" i="10"/>
  <c r="H10" i="10"/>
  <c r="R10" i="10"/>
  <c r="O9" i="10"/>
  <c r="P9" i="10"/>
  <c r="M9" i="10"/>
  <c r="H9" i="10"/>
  <c r="R9" i="10"/>
  <c r="O8" i="10"/>
  <c r="M8" i="10"/>
  <c r="O7" i="10"/>
  <c r="M7" i="10"/>
  <c r="O6" i="10"/>
  <c r="M6" i="10"/>
  <c r="O5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<sst xmlns="http://schemas.openxmlformats.org/spreadsheetml/2006/main" count="138" uniqueCount="97">
  <si>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</si>
  <si>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</si>
  <si>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</si>
  <si>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</si>
  <si>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</si>
  <si>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</si>
  <si>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</si>
  <si>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</si>
  <si>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</si>
  <si>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</si>
  <si>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</si>
  <si>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</si>
  <si>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</si>
  <si>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</si>
  <si>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</si>
  <si>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</si>
  <si>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</si>
  <si>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</si>
  <si>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</si>
  <si>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</si>
  <si>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</si>
  <si>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</si>
  <si>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</si>
  <si>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</si>
  <si>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</si>
  <si>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</si>
  <si>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</si>
  <si>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</si>
  <si>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</si>
  <si>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</si>
  <si>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</si>
  <si>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</si>
  <si>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</si>
  <si>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</si>
  <si>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</si>
  <si>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</si>
  <si>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</si>
  <si>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</si>
  <si>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</si>
  <si>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</si>
  <si>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</si>
  <si>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</si>
  <si>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</si>
  <si>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</si>
  <si>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</si>
  <si>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</si>
  <si>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</si>
  <si>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</si>
  <si>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</si>
  <si>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</si>
  <si>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</si>
  <si>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</si>
  <si>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</si>
  <si>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</si>
  <si>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</si>
  <si>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</si>
  <si>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</si>
  <si>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</si>
  <si>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</si>
  <si>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</si>
  <si>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</si>
  <si>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</si>
  <si>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</si>
  <si>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</si>
  <si>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</si>
  <si>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</si>
  <si>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</si>
  <si>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</si>
  <si>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</si>
  <si>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</si>
  <si>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</si>
  <si>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</si>
  <si>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</si>
  <si>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</si>
  <si>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</si>
  <si>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</si>
  <si>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</si>
  <si>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</si>
  <si>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</si>
  <si>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</si>
  <si>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</si>
  <si>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</si>
  <si>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</si>
  <si>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</si>
  <si>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</si>
  <si>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</si>
  <si>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</si>
  <si>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</si>
  <si>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</si>
  <si>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</si>
  <si>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</si>
  <si>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</si>
  <si>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</si>
  <si>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</si>
  <si>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</si>
  <si>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31.10.2020</t>
    </r>
  </si>
  <si>
    <t>Währungskurse v.: 11.12.2020 - 20:40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</si>
</sst>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4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4" fillId="0" borderId="0" xfId="0" applyFont="1"/>
    <xf numFmtId="0" fontId="1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/>
    <xf numFmtId="4" fontId="10" fillId="0" borderId="0" xfId="0" applyNumberFormat="1" applyFont="1" applyFill="1"/>
    <xf numFmtId="14" fontId="10" fillId="0" borderId="0" xfId="0" applyNumberFormat="1" applyFont="1" applyFill="1"/>
    <xf numFmtId="10" fontId="2" fillId="0" borderId="1" xfId="0" applyNumberFormat="1" applyFont="1" applyBorder="1" applyAlignment="1">
      <alignment wrapText="1"/>
    </xf>
  </cellXfs>
  <cellStyles count="40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3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1" t="s">
        <v>95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73.400000000000006</v>
      </c>
      <c r="O2" s="6">
        <f>N2*B21</f>
        <v>60.584360000000004</v>
      </c>
      <c r="P2" s="6">
        <f t="shared" ref="P2:P14" si="1">L2*O2</f>
        <v>1211.6872000000001</v>
      </c>
      <c r="Q2" s="7"/>
      <c r="R2" s="7">
        <f t="shared" ref="R2:R15" si="2">(P2-H2)/H2</f>
        <v>0.18229146176130276</v>
      </c>
      <c r="S2" s="7"/>
      <c r="T2" s="7">
        <v>1.9123070618767928E-2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205.67</v>
      </c>
      <c r="O3" s="6">
        <f>N3*B21</f>
        <v>169.760018</v>
      </c>
      <c r="P3" s="6">
        <f t="shared" si="1"/>
        <v>1358.080144</v>
      </c>
      <c r="Q3" s="7"/>
      <c r="R3" s="7">
        <f t="shared" si="2"/>
        <v>0.20885105896936629</v>
      </c>
      <c r="S3" s="7"/>
      <c r="T3" s="7">
        <v>6.7139948269220179E-3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110.96</v>
      </c>
      <c r="O4" s="6">
        <f>N4*B21</f>
        <v>91.586383999999995</v>
      </c>
      <c r="P4" s="6">
        <f t="shared" si="1"/>
        <v>1007.4502239999999</v>
      </c>
      <c r="Q4" s="7"/>
      <c r="R4" s="7">
        <f t="shared" si="2"/>
        <v>1.3520700018542361E-3</v>
      </c>
      <c r="S4" s="7"/>
      <c r="T4" s="7">
        <v>2.9612312487823887E-2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15.16</v>
      </c>
      <c r="O5" s="6">
        <f>N5*B23</f>
        <v>16.533496</v>
      </c>
      <c r="P5" s="6">
        <f t="shared" si="1"/>
        <v>1074.67724</v>
      </c>
      <c r="Q5" s="7"/>
      <c r="R5" s="7">
        <f t="shared" si="2"/>
        <v>6.8648093099188803E-2</v>
      </c>
      <c r="S5" s="7"/>
      <c r="T5" s="7">
        <v>2.2334455667789001E-2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549.5</v>
      </c>
      <c r="O6" s="6">
        <f>N6*B26</f>
        <v>51.378250000000001</v>
      </c>
      <c r="P6" s="6">
        <f t="shared" si="1"/>
        <v>1233.078</v>
      </c>
      <c r="Q6" s="7"/>
      <c r="R6" s="7">
        <f t="shared" si="2"/>
        <v>0.16415524133320578</v>
      </c>
      <c r="S6" s="7"/>
      <c r="T6" s="7">
        <v>2.0738688827331486E-2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440.4</v>
      </c>
      <c r="O7" s="6">
        <f>N7</f>
        <v>440.4</v>
      </c>
      <c r="P7" s="6">
        <f t="shared" si="1"/>
        <v>1321.1999999999998</v>
      </c>
      <c r="Q7" s="7"/>
      <c r="R7" s="7">
        <f t="shared" si="2"/>
        <v>0.47587131367292218</v>
      </c>
      <c r="S7" s="7"/>
      <c r="T7" s="7">
        <v>1.2588943623426382E-2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220.75</v>
      </c>
      <c r="O8" s="6">
        <f>N8*B21</f>
        <v>182.20705000000001</v>
      </c>
      <c r="P8" s="6">
        <f t="shared" si="1"/>
        <v>1457.6564000000001</v>
      </c>
      <c r="Q8" s="7"/>
      <c r="R8" s="7">
        <f t="shared" si="2"/>
        <v>0.33792743585598467</v>
      </c>
      <c r="S8" s="7"/>
      <c r="T8" s="7">
        <v>1.0056702685353589E-2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f>10.87*B33</f>
        <v>102.07473499999999</v>
      </c>
      <c r="O9" s="6">
        <f>N9*B22</f>
        <v>10.860751803999998</v>
      </c>
      <c r="P9" s="6">
        <f t="shared" ref="P9" si="3">L9*O9</f>
        <v>1954.9353247199997</v>
      </c>
      <c r="Q9" s="7"/>
      <c r="R9" s="7">
        <f t="shared" ref="R9" si="4">(P9-H9)/H9</f>
        <v>0.94026675284713523</v>
      </c>
      <c r="S9" s="7"/>
      <c r="T9" s="7">
        <v>9.9731897421231376E-3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6">
        <v>419.62</v>
      </c>
      <c r="O10" s="6">
        <f>N10*B21</f>
        <v>346.35434800000002</v>
      </c>
      <c r="P10" s="6">
        <f t="shared" ref="P10" si="5">L10*O10</f>
        <v>1385.4173920000001</v>
      </c>
      <c r="Q10" s="7"/>
      <c r="R10" s="7">
        <f t="shared" ref="R10" si="6">(P10-H10)/H10</f>
        <v>0.24972674139612819</v>
      </c>
      <c r="S10" s="7"/>
      <c r="T10" s="7">
        <v>5.5205472074109979E-3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86.56</v>
      </c>
      <c r="O11" s="6">
        <f>N11*B21</f>
        <v>71.446624</v>
      </c>
      <c r="P11" s="6">
        <f t="shared" si="1"/>
        <v>1143.145984</v>
      </c>
      <c r="Q11" s="7"/>
      <c r="R11" s="7">
        <f t="shared" si="2"/>
        <v>9.366219674199705E-2</v>
      </c>
      <c r="S11" s="7"/>
      <c r="T11" s="7">
        <v>1.0921109354792355E-2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690.01</v>
      </c>
      <c r="O12" s="6">
        <f>N12*B21</f>
        <v>569.53425400000003</v>
      </c>
      <c r="P12" s="6">
        <f t="shared" ref="P12" si="7">L12*O12</f>
        <v>1139.0685080000001</v>
      </c>
      <c r="Q12" s="7"/>
      <c r="R12" s="7">
        <f t="shared" ref="R12" si="8">(P12-H12)/H12</f>
        <v>0.34502339722906805</v>
      </c>
      <c r="S12" s="7"/>
      <c r="T12" s="7">
        <v>3.5523189982460422E-2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f>15.58*B33</f>
        <v>146.30399</v>
      </c>
      <c r="O13" s="6">
        <f>N13*B22</f>
        <v>15.566744536</v>
      </c>
      <c r="P13" s="6">
        <f t="shared" si="1"/>
        <v>1245.3395628799999</v>
      </c>
      <c r="Q13" s="7"/>
      <c r="R13" s="7">
        <f t="shared" si="2"/>
        <v>0.27975704161551784</v>
      </c>
      <c r="S13" s="7"/>
      <c r="T13" s="7">
        <v>6.4041745730550291E-3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332.99</v>
      </c>
      <c r="O14" s="6">
        <f>N14*B21</f>
        <v>274.84994599999999</v>
      </c>
      <c r="P14" s="6">
        <f t="shared" si="1"/>
        <v>1374.24973</v>
      </c>
      <c r="Q14" s="7"/>
      <c r="R14" s="7">
        <f t="shared" si="2"/>
        <v>0.3614261844831167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16905.985709600001</v>
      </c>
      <c r="Q15" s="12"/>
      <c r="R15" s="12">
        <f t="shared" si="2"/>
        <v>0.28126912456028919</v>
      </c>
      <c r="S15" s="12">
        <v>0.4476</v>
      </c>
      <c r="T15" s="12">
        <f>AVERAGE(T2:T14)</f>
        <v>1.457772150748125E-2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2628.58</v>
      </c>
      <c r="Q17" s="16"/>
      <c r="R17" s="16">
        <f>(P17-H17)/H17</f>
        <v>0.47933995925396489</v>
      </c>
      <c r="S17" s="16">
        <v>0.79400000000000004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0.82540000000000002</v>
      </c>
      <c r="J21" s="38"/>
      <c r="K21" s="39"/>
    </row>
    <row r="22" spans="1:19">
      <c r="A22" s="35" t="s">
        <v>78</v>
      </c>
      <c r="B22" s="24">
        <v>0.10639999999999999</v>
      </c>
      <c r="J22" s="38"/>
      <c r="K22" s="39"/>
    </row>
    <row r="23" spans="1:19">
      <c r="A23" s="24" t="s">
        <v>42</v>
      </c>
      <c r="B23" s="1">
        <v>1.0906</v>
      </c>
      <c r="J23" s="40"/>
      <c r="K23" s="39"/>
    </row>
    <row r="24" spans="1:19">
      <c r="A24" s="24" t="s">
        <v>18</v>
      </c>
      <c r="B24" s="24">
        <v>7.9000000000000008E-3</v>
      </c>
      <c r="J24" s="38"/>
      <c r="K24" s="39"/>
    </row>
    <row r="25" spans="1:19">
      <c r="A25" s="24" t="s">
        <v>22</v>
      </c>
      <c r="B25" s="1">
        <v>0.64639999999999997</v>
      </c>
    </row>
    <row r="26" spans="1:19">
      <c r="A26" s="35" t="s">
        <v>69</v>
      </c>
      <c r="B26" s="24">
        <v>9.35E-2</v>
      </c>
    </row>
    <row r="29" spans="1:19">
      <c r="A29" s="28" t="s">
        <v>47</v>
      </c>
      <c r="B29" s="29">
        <v>44176</v>
      </c>
      <c r="C29" s="30" t="s">
        <v>96</v>
      </c>
    </row>
    <row r="30" spans="1:19">
      <c r="A30" s="28" t="s">
        <v>48</v>
      </c>
      <c r="B30" s="2">
        <v>0.67</v>
      </c>
    </row>
    <row r="33" spans="1:2">
      <c r="A33" s="37" t="s">
        <v>94</v>
      </c>
      <c r="B33" s="1">
        <v>9.3904999999999994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2020-12-11T19:52:20Z</dcterms:modified>
</cp:coreProperties>
</file>