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0" l="1"/>
  <c r="N9" i="10"/>
  <c r="O9" i="10"/>
  <c r="N13" i="10"/>
  <c r="L2" i="10"/>
  <c r="K2" i="10"/>
  <c r="R17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P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<sst xmlns="http://schemas.openxmlformats.org/spreadsheetml/2006/main" count="138" uniqueCount="97">
  <si>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</si>
  <si>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</si>
  <si>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</si>
  <si>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</si>
  <si>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</si>
  <si>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</si>
  <si>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</si>
  <si>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</si>
  <si>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</si>
  <si>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</si>
  <si>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</si>
  <si>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</si>
  <si>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</si>
  <si>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</si>
  <si>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</si>
  <si>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</si>
  <si>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</si>
  <si>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</si>
  <si>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</si>
  <si>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</si>
  <si>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</si>
  <si>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</si>
  <si>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</si>
  <si>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</si>
  <si>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</si>
  <si>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</si>
  <si>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</si>
  <si>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</si>
  <si>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</si>
  <si>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</si>
  <si>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</si>
  <si>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</si>
  <si>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</si>
  <si>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</si>
  <si>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</si>
  <si>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</si>
  <si>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</si>
  <si>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</si>
  <si>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</si>
  <si>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</si>
  <si>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</si>
  <si>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</si>
  <si>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</si>
  <si>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</si>
  <si>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</si>
  <si>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</si>
  <si>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</si>
  <si>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</si>
  <si>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</si>
  <si>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</si>
  <si>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</si>
  <si>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</si>
  <si>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</si>
  <si>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</si>
  <si>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</si>
  <si>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</si>
  <si>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</si>
  <si>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</si>
  <si>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</si>
  <si>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</si>
  <si>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</si>
  <si>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</si>
  <si>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</si>
  <si>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</si>
  <si>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</si>
  <si>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</si>
  <si>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</si>
  <si>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</si>
  <si>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</si>
  <si>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</si>
  <si>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</si>
  <si>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</si>
  <si>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</si>
  <si>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</si>
  <si>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</si>
  <si>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</si>
  <si>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</si>
  <si>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</si>
  <si>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</si>
  <si>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</si>
  <si>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</si>
  <si>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</si>
  <si>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</si>
  <si>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</si>
  <si>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</si>
  <si>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</si>
  <si>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</si>
  <si>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</si>
  <si>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</si>
  <si>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</si>
  <si>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</si>
  <si>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</si>
  <si>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</si>
  <si>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</si>
  <si>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€ zu HK$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</si>
  <si>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31.03.2021</t>
    </r>
  </si>
  <si>
    <t>Währungskurse v.: 03.04.2021 - 16:20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</si>
</sst>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2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10" fontId="7" fillId="0" borderId="1" xfId="0" applyNumberFormat="1" applyFont="1" applyBorder="1" applyAlignment="1">
      <alignment wrapText="1"/>
    </xf>
    <xf numFmtId="0" fontId="6" fillId="2" borderId="0" xfId="0" applyFont="1" applyFill="1"/>
    <xf numFmtId="0" fontId="5" fillId="0" borderId="0" xfId="0" applyFont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9" fillId="0" borderId="0" xfId="0" applyNumberFormat="1" applyFont="1"/>
    <xf numFmtId="0" fontId="15" fillId="0" borderId="0" xfId="0" applyFont="1"/>
    <xf numFmtId="10" fontId="1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0" fillId="0" borderId="1" xfId="0" applyFont="1" applyBorder="1"/>
    <xf numFmtId="0" fontId="3" fillId="0" borderId="0" xfId="0" applyFont="1"/>
    <xf numFmtId="0" fontId="1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4" fontId="9" fillId="0" borderId="0" xfId="0" applyNumberFormat="1" applyFont="1" applyFill="1"/>
    <xf numFmtId="14" fontId="9" fillId="0" borderId="0" xfId="0" applyNumberFormat="1" applyFont="1" applyFill="1"/>
    <xf numFmtId="10" fontId="1" fillId="0" borderId="1" xfId="0" applyNumberFormat="1" applyFont="1" applyBorder="1" applyAlignment="1">
      <alignment wrapText="1"/>
    </xf>
  </cellXfs>
  <cellStyles count="412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Besuchter Link" xfId="393" builtinId="9" hidden="1"/>
    <cellStyle name="Besuchter Link" xfId="395" builtinId="9" hidden="1"/>
    <cellStyle name="Besuchter Link" xfId="397" builtinId="9" hidden="1"/>
    <cellStyle name="Besuchter Link" xfId="399" builtinId="9" hidden="1"/>
    <cellStyle name="Besuchter Link" xfId="401" builtinId="9" hidden="1"/>
    <cellStyle name="Besuchter Link" xfId="403" builtinId="9" hidden="1"/>
    <cellStyle name="Besuchter Link" xfId="405" builtinId="9" hidden="1"/>
    <cellStyle name="Besuchter Link" xfId="407" builtinId="9" hidden="1"/>
    <cellStyle name="Besuchter Link" xfId="409" builtinId="9" hidden="1"/>
    <cellStyle name="Besuchter Link" xfId="41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Link" xfId="394" builtinId="8" hidden="1"/>
    <cellStyle name="Link" xfId="396" builtinId="8" hidden="1"/>
    <cellStyle name="Link" xfId="398" builtinId="8" hidden="1"/>
    <cellStyle name="Link" xfId="400" builtinId="8" hidden="1"/>
    <cellStyle name="Link" xfId="402" builtinId="8" hidden="1"/>
    <cellStyle name="Link" xfId="404" builtinId="8" hidden="1"/>
    <cellStyle name="Link" xfId="406" builtinId="8" hidden="1"/>
    <cellStyle name="Link" xfId="408" builtinId="8" hidden="1"/>
    <cellStyle name="Link" xfId="410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41" t="s">
        <v>95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f>221.64/4</f>
        <v>55.41</v>
      </c>
      <c r="L2" s="18">
        <f>5*4</f>
        <v>20</v>
      </c>
      <c r="M2" s="6">
        <f>K2*0.9248</f>
        <v>51.243167999999997</v>
      </c>
      <c r="N2" s="6">
        <v>75.77</v>
      </c>
      <c r="O2" s="6">
        <f>N2*B21</f>
        <v>64.412076999999996</v>
      </c>
      <c r="P2" s="6">
        <f t="shared" ref="P2:P14" si="1">L2*O2</f>
        <v>1288.24154</v>
      </c>
      <c r="Q2" s="7"/>
      <c r="R2" s="7">
        <f t="shared" ref="R2:R15" si="2">(P2-H2)/H2</f>
        <v>0.25698858040939254</v>
      </c>
      <c r="S2" s="7"/>
      <c r="T2" s="7">
        <v>2.0367676233302472E-2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216.86</v>
      </c>
      <c r="O3" s="6">
        <f>N3*B21</f>
        <v>184.35268600000001</v>
      </c>
      <c r="P3" s="6">
        <f t="shared" si="1"/>
        <v>1474.821488</v>
      </c>
      <c r="Q3" s="7"/>
      <c r="R3" s="7">
        <f t="shared" si="2"/>
        <v>0.31276458568087023</v>
      </c>
      <c r="S3" s="7"/>
      <c r="T3" s="7">
        <v>6.187125112171162E-3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138.85</v>
      </c>
      <c r="O4" s="6">
        <f>N4*B21</f>
        <v>118.036385</v>
      </c>
      <c r="P4" s="6">
        <f t="shared" si="1"/>
        <v>1298.4002350000001</v>
      </c>
      <c r="Q4" s="7"/>
      <c r="R4" s="7">
        <f t="shared" si="2"/>
        <v>0.29054094389495527</v>
      </c>
      <c r="S4" s="7"/>
      <c r="T4" s="7">
        <v>2.2419597450039394E-2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13.595000000000001</v>
      </c>
      <c r="O5" s="6">
        <f>N5*B23</f>
        <v>15.975484500000002</v>
      </c>
      <c r="P5" s="6">
        <f t="shared" si="1"/>
        <v>1038.4064925000002</v>
      </c>
      <c r="Q5" s="7"/>
      <c r="R5" s="7">
        <f t="shared" si="2"/>
        <v>3.2580831498713395E-2</v>
      </c>
      <c r="S5" s="7"/>
      <c r="T5" s="7">
        <v>2.2457300275482095E-2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674.25</v>
      </c>
      <c r="O6" s="6">
        <f>N6*B26</f>
        <v>67.155299999999997</v>
      </c>
      <c r="P6" s="6">
        <f t="shared" si="1"/>
        <v>1611.7271999999998</v>
      </c>
      <c r="Q6" s="7"/>
      <c r="R6" s="7">
        <f t="shared" si="2"/>
        <v>0.52163988610557632</v>
      </c>
      <c r="S6" s="7"/>
      <c r="T6" s="7">
        <v>1.4831294030404153E-2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520.5</v>
      </c>
      <c r="O7" s="6">
        <f>N7</f>
        <v>520.5</v>
      </c>
      <c r="P7" s="6">
        <f t="shared" si="1"/>
        <v>1561.5</v>
      </c>
      <c r="Q7" s="7"/>
      <c r="R7" s="7">
        <f t="shared" si="2"/>
        <v>0.74430294906166228</v>
      </c>
      <c r="S7" s="7"/>
      <c r="T7" s="7">
        <v>1.2572533849129593E-2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216.85</v>
      </c>
      <c r="O8" s="6">
        <f>N8*B21</f>
        <v>184.34418499999998</v>
      </c>
      <c r="P8" s="6">
        <f t="shared" si="1"/>
        <v>1474.7534799999999</v>
      </c>
      <c r="Q8" s="7"/>
      <c r="R8" s="7">
        <f t="shared" si="2"/>
        <v>0.35362019610114553</v>
      </c>
      <c r="S8" s="7"/>
      <c r="T8" s="7">
        <v>8.9690288223478309E-3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14.69*B33</f>
        <v>134.36208499999998</v>
      </c>
      <c r="O9" s="6">
        <f>N9*B22</f>
        <v>14.685775890499997</v>
      </c>
      <c r="P9" s="6">
        <f t="shared" ref="P9" si="3">L9*O9</f>
        <v>2643.4396602899997</v>
      </c>
      <c r="Q9" s="7"/>
      <c r="R9" s="7">
        <f t="shared" ref="R9" si="4">(P9-H9)/H9</f>
        <v>1.6236049966270991</v>
      </c>
      <c r="S9" s="7"/>
      <c r="T9" s="7">
        <v>8.7527165965978343E-3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410.35</v>
      </c>
      <c r="O10" s="6">
        <f>N10*B21</f>
        <v>348.83853499999998</v>
      </c>
      <c r="P10" s="6">
        <f t="shared" ref="P10" si="5">L10*O10</f>
        <v>1395.3541399999999</v>
      </c>
      <c r="Q10" s="7"/>
      <c r="R10" s="7">
        <f t="shared" ref="R10" si="6">(P10-H10)/H10</f>
        <v>0.25869026370342885</v>
      </c>
      <c r="S10" s="7"/>
      <c r="T10" s="7">
        <v>5.5784201914017952E-3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98.84</v>
      </c>
      <c r="O11" s="6">
        <f>N11*B21</f>
        <v>84.023883999999995</v>
      </c>
      <c r="P11" s="6">
        <f t="shared" si="1"/>
        <v>1344.3821439999999</v>
      </c>
      <c r="Q11" s="7"/>
      <c r="R11" s="7">
        <f t="shared" si="2"/>
        <v>0.2861873719076598</v>
      </c>
      <c r="S11" s="7"/>
      <c r="T11" s="7">
        <v>8.2093381221139041E-3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1600</v>
      </c>
      <c r="O12" s="6">
        <f>N12*B21</f>
        <v>1360.1599999999999</v>
      </c>
      <c r="P12" s="6">
        <f t="shared" ref="P12" si="7">L12*O12</f>
        <v>2720.3199999999997</v>
      </c>
      <c r="Q12" s="7"/>
      <c r="R12" s="7">
        <f t="shared" ref="R12" si="8">(P12-H12)/H12</f>
        <v>2.212180849749362</v>
      </c>
      <c r="S12" s="7"/>
      <c r="T12" s="7">
        <v>1.8874690926936069E-2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19.85*B33</f>
        <v>181.55802500000001</v>
      </c>
      <c r="O13" s="6">
        <f>N13*B22</f>
        <v>19.844292132500001</v>
      </c>
      <c r="P13" s="6">
        <f t="shared" si="1"/>
        <v>1587.5433706000001</v>
      </c>
      <c r="Q13" s="7"/>
      <c r="R13" s="7">
        <f t="shared" si="2"/>
        <v>0.63141834400322039</v>
      </c>
      <c r="S13" s="7"/>
      <c r="T13" s="7">
        <v>5.1156710055135562E-3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351.85</v>
      </c>
      <c r="O14" s="6">
        <f>N14*B21</f>
        <v>299.107685</v>
      </c>
      <c r="P14" s="6">
        <f t="shared" si="1"/>
        <v>1495.538425</v>
      </c>
      <c r="Q14" s="7"/>
      <c r="R14" s="7">
        <f t="shared" si="2"/>
        <v>0.48158309748813977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20934.428175389996</v>
      </c>
      <c r="Q15" s="12"/>
      <c r="R15" s="12">
        <f t="shared" si="2"/>
        <v>0.58657631221236972</v>
      </c>
      <c r="S15" s="12">
        <v>0.58660000000000001</v>
      </c>
      <c r="T15" s="12">
        <f>AVERAGE(T2:T14)</f>
        <v>1.1871953278110758E-2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>
        <v>1776.86</v>
      </c>
      <c r="I17" s="16"/>
      <c r="J17" s="23" t="s">
        <v>36</v>
      </c>
      <c r="K17" s="15"/>
      <c r="L17" s="20"/>
      <c r="M17" s="15"/>
      <c r="N17" s="15"/>
      <c r="O17" s="15"/>
      <c r="P17" s="15">
        <v>2841.88</v>
      </c>
      <c r="Q17" s="16"/>
      <c r="R17" s="16">
        <f>(P17-H17)/H17</f>
        <v>0.59938318156748438</v>
      </c>
      <c r="S17" s="16">
        <v>0.59940000000000004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0.85009999999999997</v>
      </c>
      <c r="J21" s="38"/>
      <c r="K21" s="39"/>
    </row>
    <row r="22" spans="1:19">
      <c r="A22" s="35" t="s">
        <v>78</v>
      </c>
      <c r="B22" s="24">
        <v>0.10929999999999999</v>
      </c>
      <c r="J22" s="38"/>
      <c r="K22" s="39"/>
    </row>
    <row r="23" spans="1:19">
      <c r="A23" s="24" t="s">
        <v>42</v>
      </c>
      <c r="B23" s="1">
        <v>1.1751</v>
      </c>
      <c r="J23" s="40"/>
      <c r="K23" s="39"/>
    </row>
    <row r="24" spans="1:19">
      <c r="A24" s="24" t="s">
        <v>18</v>
      </c>
      <c r="B24" s="24">
        <v>7.6E-3</v>
      </c>
      <c r="J24" s="38"/>
      <c r="K24" s="39"/>
    </row>
    <row r="25" spans="1:19">
      <c r="A25" s="24" t="s">
        <v>22</v>
      </c>
      <c r="B25" s="1">
        <v>0.67600000000000005</v>
      </c>
    </row>
    <row r="26" spans="1:19">
      <c r="A26" s="35" t="s">
        <v>69</v>
      </c>
      <c r="B26" s="24">
        <v>9.9599999999999994E-2</v>
      </c>
    </row>
    <row r="29" spans="1:19">
      <c r="A29" s="28" t="s">
        <v>47</v>
      </c>
      <c r="B29" s="29">
        <v>44257</v>
      </c>
      <c r="C29" s="30" t="s">
        <v>96</v>
      </c>
    </row>
    <row r="30" spans="1:19">
      <c r="A30" s="28" t="s">
        <v>48</v>
      </c>
      <c r="B30" s="2">
        <v>1</v>
      </c>
    </row>
    <row r="33" spans="1:2">
      <c r="A33" s="37" t="s">
        <v>94</v>
      </c>
      <c r="B33" s="1">
        <v>9.1464999999999996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2021-04-03T14:36:03Z</dcterms:modified>
</cp:coreProperties>
</file>