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0" l="1"/>
  <c r="N9" i="10"/>
  <c r="M9" i="10"/>
  <c r="O9" i="10"/>
  <c r="L2" i="10"/>
  <c r="K2" i="10"/>
  <c r="R17" i="10"/>
  <c r="M14" i="10"/>
  <c r="H14" i="10"/>
  <c r="O14" i="10"/>
  <c r="P14" i="10"/>
  <c r="R14" i="10"/>
  <c r="M11" i="10"/>
  <c r="O13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O6" i="10"/>
  <c r="M6" i="10"/>
  <c r="O5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<sst xmlns="http://schemas.openxmlformats.org/spreadsheetml/2006/main" count="138" uniqueCount="97">
  <si>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</si>
  <si>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</si>
  <si>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</si>
  <si>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</si>
  <si>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</si>
  <si>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</si>
  <si>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</si>
  <si>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</si>
  <si>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</si>
  <si>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</si>
  <si>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</si>
  <si>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</si>
  <si>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</si>
  <si>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</si>
  <si>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</si>
  <si>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</si>
  <si>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</si>
  <si>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</si>
  <si>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</si>
  <si>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</si>
  <si>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</si>
  <si>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</si>
  <si>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</si>
  <si>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</si>
  <si>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</si>
  <si>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</si>
  <si>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</si>
  <si>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</si>
  <si>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</si>
  <si>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</si>
  <si>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</si>
  <si>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</si>
  <si>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</si>
  <si>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</si>
  <si>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</si>
  <si>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</si>
  <si>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</si>
  <si>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</si>
  <si>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</si>
  <si>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</si>
  <si>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</si>
  <si>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</si>
  <si>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</si>
  <si>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</si>
  <si>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</si>
  <si>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</si>
  <si>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</si>
  <si>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</si>
  <si>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</si>
  <si>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</si>
  <si>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</si>
  <si>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</si>
  <si>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</si>
  <si>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</si>
  <si>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</si>
  <si>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</si>
  <si>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</si>
  <si>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</si>
  <si>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</si>
  <si>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</si>
  <si>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</si>
  <si>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</si>
  <si>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</si>
  <si>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</si>
  <si>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</si>
  <si>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</si>
  <si>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</si>
  <si>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</si>
  <si>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</si>
  <si>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</si>
  <si>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</si>
  <si>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</si>
  <si>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</si>
  <si>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</si>
  <si>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</si>
  <si>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</si>
  <si>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</si>
  <si>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</si>
  <si>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</si>
  <si>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</si>
  <si>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</si>
  <si>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</si>
  <si>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</si>
  <si>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</si>
  <si>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</si>
  <si>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</si>
  <si>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</si>
  <si>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</si>
  <si>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</si>
  <si>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</si>
  <si>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</si>
  <si>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</si>
  <si>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</si>
  <si>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</si>
  <si>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</si>
  <si>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t>Währungskurse v.: 09.09.2021 - 22:40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</si>
  <si>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31.08.2021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</si>
</sst>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0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0" fillId="0" borderId="0" xfId="0" applyFont="1"/>
    <xf numFmtId="4" fontId="10" fillId="0" borderId="0" xfId="0" applyNumberFormat="1" applyFont="1"/>
    <xf numFmtId="10" fontId="10" fillId="0" borderId="0" xfId="0" applyNumberFormat="1" applyFont="1"/>
    <xf numFmtId="0" fontId="12" fillId="0" borderId="0" xfId="0" applyFont="1"/>
    <xf numFmtId="0" fontId="10" fillId="0" borderId="1" xfId="0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wrapText="1"/>
    </xf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8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0" xfId="0" applyNumberFormat="1" applyFont="1" applyFill="1"/>
    <xf numFmtId="1" fontId="10" fillId="0" borderId="0" xfId="0" applyNumberFormat="1" applyFont="1"/>
    <xf numFmtId="10" fontId="8" fillId="0" borderId="1" xfId="0" applyNumberFormat="1" applyFont="1" applyBorder="1" applyAlignment="1">
      <alignment wrapText="1"/>
    </xf>
    <xf numFmtId="0" fontId="7" fillId="2" borderId="0" xfId="0" applyFont="1" applyFill="1"/>
    <xf numFmtId="0" fontId="6" fillId="0" borderId="0" xfId="0" applyFont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4" fontId="10" fillId="0" borderId="0" xfId="0" applyNumberFormat="1" applyFont="1"/>
    <xf numFmtId="0" fontId="16" fillId="0" borderId="0" xfId="0" applyFont="1"/>
    <xf numFmtId="10" fontId="1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Font="1" applyBorder="1"/>
    <xf numFmtId="0" fontId="4" fillId="0" borderId="0" xfId="0" applyFont="1"/>
    <xf numFmtId="0" fontId="1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/>
    <xf numFmtId="4" fontId="10" fillId="0" borderId="0" xfId="0" applyNumberFormat="1" applyFont="1" applyFill="1"/>
    <xf numFmtId="14" fontId="10" fillId="0" borderId="0" xfId="0" applyNumberFormat="1" applyFont="1" applyFill="1"/>
    <xf numFmtId="4" fontId="2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2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3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2" t="s">
        <v>96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86.44</v>
      </c>
      <c r="O2" s="6">
        <f>N2*B21</f>
        <v>73.136883999999995</v>
      </c>
      <c r="P2" s="6">
        <f t="shared" ref="P2:P14" si="1">L2*O2</f>
        <v>1462.73768</v>
      </c>
      <c r="Q2" s="7"/>
      <c r="R2" s="7">
        <f t="shared" ref="R2:R15" si="2">(P2-H2)/H2</f>
        <v>0.42725141427633845</v>
      </c>
      <c r="S2" s="7"/>
      <c r="T2" s="7">
        <v>1.8335516132872962E-2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229.09</v>
      </c>
      <c r="O3" s="6">
        <f>N3*B21</f>
        <v>193.83304899999999</v>
      </c>
      <c r="P3" s="6">
        <f t="shared" si="1"/>
        <v>1550.6643919999999</v>
      </c>
      <c r="Q3" s="7"/>
      <c r="R3" s="7">
        <f t="shared" si="2"/>
        <v>0.38027369051593202</v>
      </c>
      <c r="S3" s="7"/>
      <c r="T3" s="7">
        <v>5.718027062418158E-3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151.02000000000001</v>
      </c>
      <c r="O4" s="6">
        <f>N4*B21</f>
        <v>127.77802200000001</v>
      </c>
      <c r="P4" s="6">
        <f t="shared" si="1"/>
        <v>1405.5582420000001</v>
      </c>
      <c r="Q4" s="7"/>
      <c r="R4" s="7">
        <f t="shared" si="2"/>
        <v>0.39705031733147672</v>
      </c>
      <c r="S4" s="7"/>
      <c r="T4" s="7">
        <v>2.0594059405940595E-2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13.695</v>
      </c>
      <c r="O5" s="6">
        <f>N5*B23</f>
        <v>15.958783500000001</v>
      </c>
      <c r="P5" s="6">
        <f t="shared" si="1"/>
        <v>1037.3209275000002</v>
      </c>
      <c r="Q5" s="7"/>
      <c r="R5" s="7">
        <f t="shared" si="2"/>
        <v>3.1501356728050794E-2</v>
      </c>
      <c r="S5" s="7"/>
      <c r="T5" s="7">
        <v>1.9849462365591399E-2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736</v>
      </c>
      <c r="O6" s="6">
        <f>N6*B26</f>
        <v>71.465600000000009</v>
      </c>
      <c r="P6" s="6">
        <f t="shared" si="1"/>
        <v>1715.1744000000003</v>
      </c>
      <c r="Q6" s="7"/>
      <c r="R6" s="7">
        <f t="shared" si="2"/>
        <v>0.61930491628310358</v>
      </c>
      <c r="S6" s="7"/>
      <c r="T6" s="7">
        <v>6.4583333333333333E-3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660</v>
      </c>
      <c r="O7" s="6">
        <f>N7</f>
        <v>660</v>
      </c>
      <c r="P7" s="6">
        <f t="shared" si="1"/>
        <v>1980</v>
      </c>
      <c r="Q7" s="7"/>
      <c r="R7" s="7">
        <f t="shared" si="2"/>
        <v>1.2117962466487939</v>
      </c>
      <c r="S7" s="7"/>
      <c r="T7" s="7">
        <v>1.0971786833855799E-2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229.6</v>
      </c>
      <c r="O8" s="6">
        <f>N8*B21</f>
        <v>194.26455999999999</v>
      </c>
      <c r="P8" s="6">
        <f t="shared" si="1"/>
        <v>1554.1164799999999</v>
      </c>
      <c r="Q8" s="7"/>
      <c r="R8" s="7">
        <f t="shared" si="2"/>
        <v>0.42646447894574363</v>
      </c>
      <c r="S8" s="7"/>
      <c r="T8" s="7">
        <v>8.5197018104366338E-3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f>17.95*B33</f>
        <v>164.92639500000001</v>
      </c>
      <c r="O9" s="6">
        <f>N9*B22</f>
        <v>17.943991776000001</v>
      </c>
      <c r="P9" s="6">
        <f t="shared" ref="P9" si="3">L9*O9</f>
        <v>3229.9185196799999</v>
      </c>
      <c r="Q9" s="7"/>
      <c r="R9" s="7">
        <f t="shared" ref="R9" si="4">(P9-H9)/H9</f>
        <v>2.2056832974962641</v>
      </c>
      <c r="S9" s="7"/>
      <c r="T9" s="7">
        <v>8.0679287327583317E-3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41">
        <v>482.46</v>
      </c>
      <c r="O10" s="6">
        <f>N10*B21</f>
        <v>408.20940599999994</v>
      </c>
      <c r="P10" s="6">
        <f t="shared" ref="P10" si="5">L10*O10</f>
        <v>1632.8376239999998</v>
      </c>
      <c r="Q10" s="7"/>
      <c r="R10" s="7">
        <f t="shared" ref="R10" si="6">(P10-H10)/H10</f>
        <v>0.47291412310385955</v>
      </c>
      <c r="S10" s="7"/>
      <c r="T10" s="7">
        <v>4.6556861446780335E-3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115.87</v>
      </c>
      <c r="O11" s="6">
        <f>N11*B21</f>
        <v>98.037606999999994</v>
      </c>
      <c r="P11" s="6">
        <f t="shared" si="1"/>
        <v>1568.6017119999999</v>
      </c>
      <c r="Q11" s="7"/>
      <c r="R11" s="7">
        <f t="shared" si="2"/>
        <v>0.50070106370524359</v>
      </c>
      <c r="S11" s="7"/>
      <c r="T11" s="7">
        <v>6.8434559452523521E-3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1225.08</v>
      </c>
      <c r="O12" s="6">
        <f>N12*B21</f>
        <v>1036.5401879999999</v>
      </c>
      <c r="P12" s="6">
        <f t="shared" ref="P12" si="7">L12*O12</f>
        <v>2073.0803759999999</v>
      </c>
      <c r="Q12" s="7"/>
      <c r="R12" s="7">
        <f t="shared" ref="R12" si="8">(P12-H12)/H12</f>
        <v>1.4479138791680417</v>
      </c>
      <c r="S12" s="7"/>
      <c r="T12" s="7">
        <v>8.0897818700633936E-3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f>25.42*B33</f>
        <v>233.56150200000002</v>
      </c>
      <c r="O13" s="6">
        <f>N13*B22</f>
        <v>25.411491417600001</v>
      </c>
      <c r="P13" s="6">
        <f t="shared" si="1"/>
        <v>2032.9193134080001</v>
      </c>
      <c r="Q13" s="7"/>
      <c r="R13" s="7">
        <f t="shared" si="2"/>
        <v>1.0891031521984695</v>
      </c>
      <c r="S13" s="7"/>
      <c r="T13" s="7">
        <v>4.6181327059643621E-3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372.53</v>
      </c>
      <c r="O14" s="6">
        <f>N14*B21</f>
        <v>315.19763299999994</v>
      </c>
      <c r="P14" s="6">
        <f t="shared" si="1"/>
        <v>1575.9881649999998</v>
      </c>
      <c r="Q14" s="7"/>
      <c r="R14" s="7">
        <f t="shared" si="2"/>
        <v>0.5612821363017465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22818.917831587998</v>
      </c>
      <c r="Q15" s="12"/>
      <c r="R15" s="12">
        <f t="shared" si="2"/>
        <v>0.72939782250553453</v>
      </c>
      <c r="S15" s="12">
        <v>0.47070000000000001</v>
      </c>
      <c r="T15" s="12">
        <f>AVERAGE(T2:T14)</f>
        <v>9.4401440263973367E-3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3154.82</v>
      </c>
      <c r="Q17" s="16"/>
      <c r="R17" s="16">
        <f>(P17-H17)/H17</f>
        <v>0.77550285334804114</v>
      </c>
      <c r="S17" s="16">
        <v>0.49819999999999998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0.84609999999999996</v>
      </c>
      <c r="J21" s="38"/>
      <c r="K21" s="39"/>
    </row>
    <row r="22" spans="1:19">
      <c r="A22" s="35" t="s">
        <v>78</v>
      </c>
      <c r="B22" s="24">
        <v>0.10879999999999999</v>
      </c>
      <c r="J22" s="38"/>
      <c r="K22" s="39"/>
    </row>
    <row r="23" spans="1:19">
      <c r="A23" s="24" t="s">
        <v>42</v>
      </c>
      <c r="B23" s="1">
        <v>1.1653</v>
      </c>
      <c r="J23" s="40"/>
      <c r="K23" s="39"/>
    </row>
    <row r="24" spans="1:19">
      <c r="A24" s="24" t="s">
        <v>18</v>
      </c>
      <c r="B24" s="24">
        <v>7.6E-3</v>
      </c>
      <c r="J24" s="38"/>
      <c r="K24" s="39"/>
    </row>
    <row r="25" spans="1:19">
      <c r="A25" s="24" t="s">
        <v>22</v>
      </c>
      <c r="B25" s="1">
        <v>0.66720000000000002</v>
      </c>
    </row>
    <row r="26" spans="1:19">
      <c r="A26" s="35" t="s">
        <v>69</v>
      </c>
      <c r="B26" s="24">
        <v>9.7100000000000006E-2</v>
      </c>
    </row>
    <row r="29" spans="1:19">
      <c r="A29" s="28" t="s">
        <v>47</v>
      </c>
      <c r="B29" s="29">
        <v>44448</v>
      </c>
      <c r="C29" s="30" t="s">
        <v>95</v>
      </c>
    </row>
    <row r="30" spans="1:19">
      <c r="A30" s="28" t="s">
        <v>48</v>
      </c>
      <c r="B30" s="2">
        <v>1.42</v>
      </c>
    </row>
    <row r="33" spans="1:2">
      <c r="A33" s="37" t="s">
        <v>94</v>
      </c>
      <c r="B33" s="1">
        <v>9.1881000000000004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2021-09-08T20:55:26Z</dcterms:modified>
</cp:coreProperties>
</file>