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M9" i="10"/>
  <c r="O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<sst xmlns="http://schemas.openxmlformats.org/spreadsheetml/2006/main" count="138" uniqueCount="97">
  <si>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</si>
  <si>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</si>
  <si>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</si>
  <si>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</si>
  <si>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</si>
  <si>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</si>
  <si>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</si>
  <si>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</si>
  <si>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</si>
  <si>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</si>
  <si>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</si>
  <si>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</si>
  <si>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</si>
  <si>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</si>
  <si>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</si>
  <si>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</si>
  <si>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</si>
  <si>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</si>
  <si>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</si>
  <si>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</si>
  <si>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</si>
  <si>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</si>
  <si>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</si>
  <si>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</si>
  <si>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</si>
  <si>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</si>
  <si>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</si>
  <si>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</si>
  <si>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</si>
  <si>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</si>
  <si>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</si>
  <si>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</si>
  <si>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</si>
  <si>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</si>
  <si>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</si>
  <si>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</si>
  <si>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</si>
  <si>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</si>
  <si>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</si>
  <si>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</si>
  <si>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</si>
  <si>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</si>
  <si>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</si>
  <si>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</si>
  <si>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</si>
  <si>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</si>
  <si>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</si>
  <si>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</si>
  <si>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</si>
  <si>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</si>
  <si>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</si>
  <si>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</si>
  <si>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</si>
  <si>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</si>
  <si>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</si>
  <si>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</si>
  <si>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</si>
  <si>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</si>
  <si>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</si>
  <si>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</si>
  <si>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</si>
  <si>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</si>
  <si>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</si>
  <si>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</si>
  <si>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</si>
  <si>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</si>
  <si>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</si>
  <si>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</si>
  <si>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</si>
  <si>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</si>
  <si>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</si>
  <si>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</si>
  <si>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</si>
  <si>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</si>
  <si>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</si>
  <si>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</si>
  <si>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</si>
  <si>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</si>
  <si>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</si>
  <si>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</si>
  <si>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</si>
  <si>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</si>
  <si>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</si>
  <si>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</si>
  <si>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</si>
  <si>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</si>
  <si>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</si>
  <si>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</si>
  <si>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</si>
  <si>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</si>
  <si>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</si>
  <si>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</si>
  <si>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</si>
  <si>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</si>
  <si>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</si>
  <si>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10.10.2021 - 09:00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</si>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</sst>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2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3" fillId="0" borderId="0" xfId="0" applyFont="1"/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10" fontId="11" fillId="0" borderId="1" xfId="0" applyNumberFormat="1" applyFont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" fontId="9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0" xfId="0" applyNumberFormat="1" applyFont="1" applyFill="1"/>
    <xf numFmtId="1" fontId="11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8" fillId="2" borderId="0" xfId="0" applyFont="1" applyFill="1"/>
    <xf numFmtId="0" fontId="7" fillId="0" borderId="0" xfId="0" applyFont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4" fontId="11" fillId="0" borderId="0" xfId="0" applyNumberFormat="1" applyFont="1"/>
    <xf numFmtId="0" fontId="17" fillId="0" borderId="0" xfId="0" applyFont="1"/>
    <xf numFmtId="10" fontId="13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 applyAlignment="1">
      <alignment wrapText="1"/>
    </xf>
    <xf numFmtId="0" fontId="0" fillId="0" borderId="1" xfId="0" applyFont="1" applyBorder="1"/>
    <xf numFmtId="0" fontId="5" fillId="0" borderId="0" xfId="0" applyFont="1"/>
    <xf numFmtId="0" fontId="16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Fill="1"/>
    <xf numFmtId="4" fontId="11" fillId="0" borderId="0" xfId="0" applyNumberFormat="1" applyFont="1" applyFill="1"/>
    <xf numFmtId="14" fontId="11" fillId="0" borderId="0" xfId="0" applyNumberFormat="1" applyFont="1" applyFill="1"/>
    <xf numFmtId="4" fontId="3" fillId="0" borderId="1" xfId="0" applyNumberFormat="1" applyFont="1" applyBorder="1"/>
    <xf numFmtId="10" fontId="2" fillId="0" borderId="1" xfId="0" applyNumberFormat="1" applyFont="1" applyBorder="1" applyAlignment="1">
      <alignment wrapText="1"/>
    </xf>
  </cellXfs>
  <cellStyles count="42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80.209999999999994</v>
      </c>
      <c r="O2" s="6">
        <f>N2*B21</f>
        <v>69.317481999999998</v>
      </c>
      <c r="P2" s="6">
        <f t="shared" ref="P2:P14" si="1">L2*O2</f>
        <v>1386.3496399999999</v>
      </c>
      <c r="Q2" s="7"/>
      <c r="R2" s="7">
        <f t="shared" ref="R2:R15" si="2">(P2-H2)/H2</f>
        <v>0.35271656116187056</v>
      </c>
      <c r="S2" s="7"/>
      <c r="T2" s="7">
        <v>1.9612837493632199E-2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230.27</v>
      </c>
      <c r="O3" s="6">
        <f>N3*B21</f>
        <v>198.999334</v>
      </c>
      <c r="P3" s="6">
        <f t="shared" si="1"/>
        <v>1591.994672</v>
      </c>
      <c r="Q3" s="7"/>
      <c r="R3" s="7">
        <f t="shared" si="2"/>
        <v>0.41706250078330354</v>
      </c>
      <c r="S3" s="7"/>
      <c r="T3" s="7">
        <v>5.8810325476992146E-3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138.04</v>
      </c>
      <c r="O4" s="6">
        <f>N4*B21</f>
        <v>119.29416799999998</v>
      </c>
      <c r="P4" s="6">
        <f t="shared" si="1"/>
        <v>1312.2358479999998</v>
      </c>
      <c r="Q4" s="7"/>
      <c r="R4" s="7">
        <f t="shared" si="2"/>
        <v>0.3042928091357876</v>
      </c>
      <c r="S4" s="7"/>
      <c r="T4" s="7">
        <v>2.3332336224947653E-2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12.555</v>
      </c>
      <c r="O5" s="6">
        <f>N5*B23</f>
        <v>14.767190999999999</v>
      </c>
      <c r="P5" s="6">
        <f t="shared" si="1"/>
        <v>959.86741499999994</v>
      </c>
      <c r="Q5" s="7"/>
      <c r="R5" s="7">
        <f t="shared" si="2"/>
        <v>-4.5517626605921568E-2</v>
      </c>
      <c r="S5" s="7"/>
      <c r="T5" s="7">
        <v>2.1515151515151515E-2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714</v>
      </c>
      <c r="O6" s="6">
        <f>N6*B26</f>
        <v>72.256799999999998</v>
      </c>
      <c r="P6" s="6">
        <f t="shared" si="1"/>
        <v>1734.1632</v>
      </c>
      <c r="Q6" s="7"/>
      <c r="R6" s="7">
        <f t="shared" si="2"/>
        <v>0.63723233940364221</v>
      </c>
      <c r="S6" s="7"/>
      <c r="T6" s="7">
        <v>6.897510777360589E-3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629.5</v>
      </c>
      <c r="O7" s="6">
        <f>N7</f>
        <v>629.5</v>
      </c>
      <c r="P7" s="6">
        <f t="shared" si="1"/>
        <v>1888.5</v>
      </c>
      <c r="Q7" s="7"/>
      <c r="R7" s="7">
        <f t="shared" si="2"/>
        <v>1.109584450402145</v>
      </c>
      <c r="S7" s="7"/>
      <c r="T7" s="7">
        <v>1.1217948717948718E-2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229.6</v>
      </c>
      <c r="O8" s="6">
        <f>N8*B21</f>
        <v>198.42031999999998</v>
      </c>
      <c r="P8" s="6">
        <f t="shared" si="1"/>
        <v>1587.3625599999998</v>
      </c>
      <c r="Q8" s="7"/>
      <c r="R8" s="7">
        <f t="shared" si="2"/>
        <v>0.45697979281989309</v>
      </c>
      <c r="S8" s="7"/>
      <c r="T8" s="7">
        <v>9.203336209375898E-3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16.68*B33</f>
        <v>150.208404</v>
      </c>
      <c r="O9" s="6">
        <f>N9*B22</f>
        <v>16.673132844000001</v>
      </c>
      <c r="P9" s="6">
        <f t="shared" ref="P9" si="3">L9*O9</f>
        <v>3001.1639119200004</v>
      </c>
      <c r="Q9" s="7"/>
      <c r="R9" s="7">
        <f t="shared" ref="R9" si="4">(P9-H9)/H9</f>
        <v>1.9786451165472936</v>
      </c>
      <c r="S9" s="7"/>
      <c r="T9" s="7">
        <v>8.8737758626197503E-3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451.59</v>
      </c>
      <c r="O10" s="6">
        <f>N10*B21</f>
        <v>390.26407799999998</v>
      </c>
      <c r="P10" s="6">
        <f t="shared" ref="P10" si="5">L10*O10</f>
        <v>1561.0563119999999</v>
      </c>
      <c r="Q10" s="7"/>
      <c r="R10" s="7">
        <f t="shared" ref="R10" si="6">(P10-H10)/H10</f>
        <v>0.40816322156551749</v>
      </c>
      <c r="S10" s="7"/>
      <c r="T10" s="7">
        <v>5.0433730078676617E-3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114.54</v>
      </c>
      <c r="O11" s="6">
        <f>N11*B21</f>
        <v>98.985467999999997</v>
      </c>
      <c r="P11" s="6">
        <f t="shared" si="1"/>
        <v>1583.767488</v>
      </c>
      <c r="Q11" s="7"/>
      <c r="R11" s="7">
        <f t="shared" si="2"/>
        <v>0.51521035309400554</v>
      </c>
      <c r="S11" s="7"/>
      <c r="T11" s="7">
        <v>7.0702607158638978E-3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1213.44</v>
      </c>
      <c r="O12" s="6">
        <f>N12*B21</f>
        <v>1048.6548479999999</v>
      </c>
      <c r="P12" s="6">
        <f t="shared" ref="P12" si="7">L12*O12</f>
        <v>2097.3096959999998</v>
      </c>
      <c r="Q12" s="7"/>
      <c r="R12" s="7">
        <f t="shared" ref="R12" si="8">(P12-H12)/H12</f>
        <v>1.4765241006517087</v>
      </c>
      <c r="S12" s="7"/>
      <c r="T12" s="7">
        <v>9.0957200502745257E-3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22.202*B33</f>
        <v>199.93567060000001</v>
      </c>
      <c r="O13" s="6">
        <f>N13*B22</f>
        <v>22.192859436600003</v>
      </c>
      <c r="P13" s="6">
        <f t="shared" si="1"/>
        <v>1775.4287549280002</v>
      </c>
      <c r="Q13" s="7"/>
      <c r="R13" s="7">
        <f t="shared" si="2"/>
        <v>0.82449632110878301</v>
      </c>
      <c r="S13" s="7"/>
      <c r="T13" s="7">
        <v>5.2592408831555445E-3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345.67</v>
      </c>
      <c r="O14" s="6">
        <f>N14*B21</f>
        <v>298.72801400000003</v>
      </c>
      <c r="P14" s="6">
        <f t="shared" si="1"/>
        <v>1493.6400700000002</v>
      </c>
      <c r="Q14" s="7"/>
      <c r="R14" s="7">
        <f t="shared" si="2"/>
        <v>0.47970245662059952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21972.839567848005</v>
      </c>
      <c r="Q15" s="12"/>
      <c r="R15" s="12">
        <f t="shared" si="2"/>
        <v>0.66527532915242271</v>
      </c>
      <c r="S15" s="12">
        <v>0.40489999999999998</v>
      </c>
      <c r="T15" s="12">
        <f>AVERAGE(T2:T14)</f>
        <v>1.0230963385069014E-2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3043.74</v>
      </c>
      <c r="Q17" s="16"/>
      <c r="R17" s="16">
        <f>(P17-H17)/H17</f>
        <v>0.71298808009634973</v>
      </c>
      <c r="S17" s="16">
        <v>0.43159999999999998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0.86419999999999997</v>
      </c>
      <c r="J21" s="38"/>
      <c r="K21" s="39"/>
    </row>
    <row r="22" spans="1:19">
      <c r="A22" s="35" t="s">
        <v>78</v>
      </c>
      <c r="B22" s="24">
        <v>0.111</v>
      </c>
      <c r="J22" s="38"/>
      <c r="K22" s="39"/>
    </row>
    <row r="23" spans="1:19">
      <c r="A23" s="24" t="s">
        <v>42</v>
      </c>
      <c r="B23" s="1">
        <v>1.1761999999999999</v>
      </c>
      <c r="J23" s="40"/>
      <c r="K23" s="39"/>
    </row>
    <row r="24" spans="1:19">
      <c r="A24" s="24" t="s">
        <v>18</v>
      </c>
      <c r="B24" s="24">
        <v>7.6E-3</v>
      </c>
      <c r="J24" s="38"/>
      <c r="K24" s="39"/>
    </row>
    <row r="25" spans="1:19">
      <c r="A25" s="24" t="s">
        <v>22</v>
      </c>
      <c r="B25" s="1">
        <v>0.69279999999999997</v>
      </c>
    </row>
    <row r="26" spans="1:19">
      <c r="A26" s="35" t="s">
        <v>69</v>
      </c>
      <c r="B26" s="24">
        <v>0.1012</v>
      </c>
    </row>
    <row r="29" spans="1:19">
      <c r="A29" s="28" t="s">
        <v>47</v>
      </c>
      <c r="B29" s="29">
        <v>44479</v>
      </c>
      <c r="C29" s="30" t="s">
        <v>95</v>
      </c>
    </row>
    <row r="30" spans="1:19">
      <c r="A30" s="28" t="s">
        <v>48</v>
      </c>
      <c r="B30" s="2">
        <v>1.5</v>
      </c>
    </row>
    <row r="33" spans="1:2">
      <c r="A33" s="37" t="s">
        <v>94</v>
      </c>
      <c r="B33" s="1">
        <v>9.0053000000000001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2021-10-10T07:45:56Z</dcterms:modified>
</cp:coreProperties>
</file>