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0" l="1"/>
  <c r="O6" i="10"/>
  <c r="O5" i="10"/>
  <c r="M9" i="10"/>
  <c r="L2" i="10"/>
  <c r="K2" i="10"/>
  <c r="R17" i="10"/>
  <c r="M14" i="10"/>
  <c r="H14" i="10"/>
  <c r="O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<sst xmlns="http://schemas.openxmlformats.org/spreadsheetml/2006/main" count="139" uniqueCount="97">
  <si>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</si>
  <si>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</si>
  <si>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</si>
  <si>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</si>
  <si>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</si>
  <si>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</si>
  <si>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</si>
  <si>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</si>
  <si>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</si>
  <si>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</si>
  <si>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</si>
  <si>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</si>
  <si>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</si>
  <si>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</si>
  <si>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</si>
  <si>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</si>
  <si>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</si>
  <si>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</si>
  <si>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</si>
  <si>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</si>
  <si>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</si>
  <si>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</si>
  <si>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</si>
  <si>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</si>
  <si>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</si>
  <si>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</si>
  <si>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</si>
  <si>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</si>
  <si>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</si>
  <si>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</si>
  <si>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</si>
  <si>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</si>
  <si>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</si>
  <si>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</si>
  <si>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</si>
  <si>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</si>
  <si>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</si>
  <si>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</si>
  <si>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</si>
  <si>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</si>
  <si>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</si>
  <si>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</si>
  <si>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</si>
  <si>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</si>
  <si>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</si>
  <si>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</si>
  <si>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</si>
  <si>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</si>
  <si>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</si>
  <si>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</si>
  <si>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</si>
  <si>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</si>
  <si>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</si>
  <si>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</si>
  <si>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</si>
  <si>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</si>
  <si>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</si>
  <si>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</si>
  <si>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</si>
  <si>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</si>
  <si>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</si>
  <si>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</si>
  <si>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</si>
  <si>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</si>
  <si>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</si>
  <si>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</si>
  <si>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</si>
  <si>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</si>
  <si>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</si>
  <si>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</si>
  <si>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</si>
  <si>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</si>
  <si>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</si>
  <si>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</si>
  <si>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</si>
  <si>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</si>
  <si>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</si>
  <si>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</si>
  <si>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</si>
  <si>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</si>
  <si>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</si>
  <si>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</si>
  <si>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</si>
  <si>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</si>
  <si>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</si>
  <si>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</si>
  <si>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</si>
  <si>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</si>
  <si>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</si>
  <si>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</si>
  <si>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</si>
  <si>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</si>
  <si>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</si>
  <si>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</si>
  <si>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</si>
  <si>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t>Währungskurse v.: 11.11.2021 - 17:30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</si>
  <si>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30.11.2021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</si>
</sst>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8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0" fillId="0" borderId="0" xfId="0" applyFont="1"/>
    <xf numFmtId="4" fontId="10" fillId="0" borderId="0" xfId="0" applyNumberFormat="1" applyFont="1"/>
    <xf numFmtId="10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8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0" xfId="0" applyNumberFormat="1" applyFont="1" applyFill="1"/>
    <xf numFmtId="1" fontId="10" fillId="0" borderId="0" xfId="0" applyNumberFormat="1" applyFont="1"/>
    <xf numFmtId="10" fontId="8" fillId="0" borderId="1" xfId="0" applyNumberFormat="1" applyFont="1" applyBorder="1" applyAlignment="1">
      <alignment wrapText="1"/>
    </xf>
    <xf numFmtId="0" fontId="7" fillId="2" borderId="0" xfId="0" applyFont="1" applyFill="1"/>
    <xf numFmtId="0" fontId="6" fillId="0" borderId="0" xfId="0" applyFont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4" fontId="10" fillId="0" borderId="0" xfId="0" applyNumberFormat="1" applyFont="1"/>
    <xf numFmtId="0" fontId="16" fillId="0" borderId="0" xfId="0" applyFont="1"/>
    <xf numFmtId="10" fontId="1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Font="1" applyBorder="1"/>
    <xf numFmtId="0" fontId="4" fillId="0" borderId="0" xfId="0" applyFont="1"/>
    <xf numFmtId="0" fontId="1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/>
    <xf numFmtId="4" fontId="10" fillId="0" borderId="0" xfId="0" applyNumberFormat="1" applyFont="1" applyFill="1"/>
    <xf numFmtId="14" fontId="10" fillId="0" borderId="0" xfId="0" applyNumberFormat="1" applyFont="1" applyFill="1"/>
    <xf numFmtId="4" fontId="2" fillId="0" borderId="1" xfId="0" applyNumberFormat="1" applyFont="1" applyBorder="1"/>
    <xf numFmtId="10" fontId="1" fillId="0" borderId="1" xfId="0" applyNumberFormat="1" applyFont="1" applyBorder="1" applyAlignment="1">
      <alignment wrapText="1"/>
    </xf>
  </cellXfs>
  <cellStyles count="42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5" sqref="T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2" t="s">
        <v>96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90.28</v>
      </c>
      <c r="O2" s="6">
        <f>N2*B21</f>
        <v>79.901411200000013</v>
      </c>
      <c r="P2" s="6">
        <f t="shared" ref="P2:P14" si="1">L2*O2</f>
        <v>1598.0282240000001</v>
      </c>
      <c r="Q2" s="7"/>
      <c r="R2" s="7">
        <f t="shared" ref="R2:R15" si="2">(P2-H2)/H2</f>
        <v>0.5592597865924297</v>
      </c>
      <c r="S2" s="7"/>
      <c r="T2" s="7">
        <v>1.7746024429592073E-2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213.4</v>
      </c>
      <c r="O3" s="6">
        <f>N3*B21</f>
        <v>188.86753600000003</v>
      </c>
      <c r="P3" s="6">
        <f t="shared" si="1"/>
        <v>1510.9402880000002</v>
      </c>
      <c r="Q3" s="7"/>
      <c r="R3" s="7">
        <f t="shared" si="2"/>
        <v>0.34491456579920332</v>
      </c>
      <c r="S3" s="7"/>
      <c r="T3" s="7">
        <v>6.8896113949527783E-3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147.12</v>
      </c>
      <c r="O4" s="6">
        <f>N4*B21</f>
        <v>130.20708480000002</v>
      </c>
      <c r="P4" s="6">
        <f t="shared" si="1"/>
        <v>1432.2779328000001</v>
      </c>
      <c r="Q4" s="7"/>
      <c r="R4" s="7">
        <f t="shared" si="2"/>
        <v>0.42360827231029224</v>
      </c>
      <c r="S4" s="7"/>
      <c r="T4" s="7">
        <v>2.194555813462756E-2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14.484999999999999</v>
      </c>
      <c r="O5" s="6">
        <f>N5</f>
        <v>14.484999999999999</v>
      </c>
      <c r="P5" s="6">
        <f t="shared" si="1"/>
        <v>941.52499999999998</v>
      </c>
      <c r="Q5" s="7"/>
      <c r="R5" s="7">
        <f t="shared" si="2"/>
        <v>-6.3757137114754822E-2</v>
      </c>
      <c r="S5" s="7"/>
      <c r="T5" s="7">
        <v>2.2953380556729314E-2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61.48</v>
      </c>
      <c r="O6" s="6">
        <f>N6</f>
        <v>61.48</v>
      </c>
      <c r="P6" s="6">
        <f t="shared" si="1"/>
        <v>1475.52</v>
      </c>
      <c r="Q6" s="7"/>
      <c r="R6" s="7">
        <f t="shared" si="2"/>
        <v>0.39304597251104295</v>
      </c>
      <c r="S6" s="7"/>
      <c r="T6" s="7">
        <v>9.4928712284461838E-3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686</v>
      </c>
      <c r="O7" s="6">
        <f>N7</f>
        <v>686</v>
      </c>
      <c r="P7" s="6">
        <f t="shared" si="1"/>
        <v>2058</v>
      </c>
      <c r="Q7" s="7"/>
      <c r="R7" s="7">
        <f t="shared" si="2"/>
        <v>1.2989276139410191</v>
      </c>
      <c r="S7" s="7"/>
      <c r="T7" s="7">
        <v>1.0486891385767791E-2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232.01</v>
      </c>
      <c r="O8" s="6">
        <f>N8*B21</f>
        <v>205.33813040000001</v>
      </c>
      <c r="P8" s="6">
        <f t="shared" si="1"/>
        <v>1642.7050432000001</v>
      </c>
      <c r="Q8" s="7"/>
      <c r="R8" s="7">
        <f t="shared" si="2"/>
        <v>0.50777655578932768</v>
      </c>
      <c r="S8" s="7"/>
      <c r="T8" s="7">
        <v>8.6693457353140373E-3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v>18.68</v>
      </c>
      <c r="O9" s="6">
        <f>N9</f>
        <v>18.68</v>
      </c>
      <c r="P9" s="6">
        <f t="shared" ref="P9" si="3">L9*O9</f>
        <v>3362.4</v>
      </c>
      <c r="Q9" s="7"/>
      <c r="R9" s="7">
        <f t="shared" ref="R9" si="4">(P9-H9)/H9</f>
        <v>2.3371707223652614</v>
      </c>
      <c r="S9" s="7"/>
      <c r="T9" s="7">
        <v>8.4743316699496651E-3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41">
        <v>473.42</v>
      </c>
      <c r="O10" s="6">
        <f>N10*B21</f>
        <v>418.99563680000006</v>
      </c>
      <c r="P10" s="6">
        <f t="shared" ref="P10" si="5">L10*O10</f>
        <v>1675.9825472000002</v>
      </c>
      <c r="Q10" s="7"/>
      <c r="R10" s="7">
        <f t="shared" ref="R10" si="6">(P10-H10)/H10</f>
        <v>0.51183334310923589</v>
      </c>
      <c r="S10" s="7"/>
      <c r="T10" s="7">
        <v>5.3431002908542503E-3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122.47</v>
      </c>
      <c r="O11" s="6">
        <f>N11*B21</f>
        <v>108.3908488</v>
      </c>
      <c r="P11" s="6">
        <f t="shared" si="1"/>
        <v>1734.2535808</v>
      </c>
      <c r="Q11" s="7"/>
      <c r="R11" s="7">
        <f t="shared" si="2"/>
        <v>0.65918229817741503</v>
      </c>
      <c r="S11" s="7"/>
      <c r="T11" s="7">
        <v>6.8669527896995713E-3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1268</v>
      </c>
      <c r="O12" s="6">
        <f>N12*B21</f>
        <v>1122.23072</v>
      </c>
      <c r="P12" s="6">
        <f t="shared" ref="P12" si="7">L12*O12</f>
        <v>2244.46144</v>
      </c>
      <c r="Q12" s="7"/>
      <c r="R12" s="7">
        <f t="shared" ref="R12" si="8">(P12-H12)/H12</f>
        <v>1.650282340154422</v>
      </c>
      <c r="S12" s="7"/>
      <c r="T12" s="7">
        <v>9.1001596664377835E-3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v>28.285</v>
      </c>
      <c r="O13" s="6">
        <v>28.285</v>
      </c>
      <c r="P13" s="6">
        <f t="shared" si="1"/>
        <v>2262.8000000000002</v>
      </c>
      <c r="Q13" s="7"/>
      <c r="R13" s="7">
        <f t="shared" si="2"/>
        <v>1.3253370567226046</v>
      </c>
      <c r="S13" s="7"/>
      <c r="T13" s="7">
        <v>4.456601820636623E-3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398.45</v>
      </c>
      <c r="O14" s="6">
        <f>N14*B21</f>
        <v>352.64418799999999</v>
      </c>
      <c r="P14" s="6">
        <f t="shared" si="1"/>
        <v>1763.2209399999999</v>
      </c>
      <c r="Q14" s="7"/>
      <c r="R14" s="7">
        <f t="shared" si="2"/>
        <v>0.74676778488065221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23702.114995999997</v>
      </c>
      <c r="Q15" s="12"/>
      <c r="R15" s="12">
        <f t="shared" si="2"/>
        <v>0.79633347932545651</v>
      </c>
      <c r="S15" s="12">
        <v>0.42009999999999997</v>
      </c>
      <c r="T15" s="12">
        <f>AVERAGE(T2:T14)</f>
        <v>1.0186525315615971E-2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3188.25</v>
      </c>
      <c r="Q17" s="16"/>
      <c r="R17" s="16">
        <f>(P17-H17)/H17</f>
        <v>0.79431694112085371</v>
      </c>
      <c r="S17" s="16">
        <v>0.41920000000000002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0.88504000000000005</v>
      </c>
      <c r="J21" s="38"/>
      <c r="K21" s="39"/>
    </row>
    <row r="22" spans="1:19">
      <c r="A22" s="35" t="s">
        <v>78</v>
      </c>
      <c r="B22" s="24">
        <v>0.11347</v>
      </c>
      <c r="J22" s="38"/>
      <c r="K22" s="39"/>
    </row>
    <row r="23" spans="1:19">
      <c r="A23" s="24" t="s">
        <v>42</v>
      </c>
      <c r="B23" s="1">
        <v>1.171</v>
      </c>
      <c r="J23" s="40"/>
      <c r="K23" s="39"/>
    </row>
    <row r="24" spans="1:19">
      <c r="A24" s="24" t="s">
        <v>42</v>
      </c>
      <c r="B24" s="1">
        <v>0.8538</v>
      </c>
      <c r="J24" s="38"/>
      <c r="K24" s="39"/>
    </row>
    <row r="25" spans="1:19">
      <c r="A25" s="24" t="s">
        <v>18</v>
      </c>
      <c r="B25" s="24">
        <v>7.7999999999999996E-3</v>
      </c>
    </row>
    <row r="26" spans="1:19">
      <c r="A26" s="24" t="s">
        <v>22</v>
      </c>
      <c r="B26" s="1">
        <v>0.69608999999999999</v>
      </c>
    </row>
    <row r="27" spans="1:19">
      <c r="A27" s="35" t="s">
        <v>69</v>
      </c>
      <c r="B27" s="24">
        <v>9.8589999999999997E-2</v>
      </c>
    </row>
    <row r="30" spans="1:19">
      <c r="A30" s="28" t="s">
        <v>47</v>
      </c>
      <c r="B30" s="29">
        <v>44541</v>
      </c>
      <c r="C30" s="30" t="s">
        <v>95</v>
      </c>
    </row>
    <row r="31" spans="1:19">
      <c r="A31" s="28" t="s">
        <v>48</v>
      </c>
      <c r="B31" s="2">
        <v>1.67</v>
      </c>
    </row>
    <row r="34" spans="1:2">
      <c r="A34" s="37" t="s">
        <v>94</v>
      </c>
      <c r="B34" s="1">
        <v>8.8105499999999992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2021-12-11T18:23:08Z</dcterms:modified>
</cp:coreProperties>
</file>