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0" l="1"/>
  <c r="O6" i="10"/>
  <c r="O5" i="10"/>
  <c r="M9" i="10"/>
  <c r="L2" i="10"/>
  <c r="K2" i="10"/>
  <c r="R17" i="10"/>
  <c r="M14" i="10"/>
  <c r="H14" i="10"/>
  <c r="O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<sst xmlns="http://schemas.openxmlformats.org/spreadsheetml/2006/main" count="139" uniqueCount="97">
  <si>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</si>
  <si>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</si>
  <si>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</si>
  <si>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</si>
  <si>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</si>
  <si>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</si>
  <si>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</si>
  <si>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</si>
  <si>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</si>
  <si>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</si>
  <si>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</si>
  <si>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</si>
  <si>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</si>
  <si>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</si>
  <si>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</si>
  <si>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</si>
  <si>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</si>
  <si>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</si>
  <si>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</si>
  <si>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</si>
  <si>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</si>
  <si>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</si>
  <si>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</si>
  <si>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</si>
  <si>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</si>
  <si>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</si>
  <si>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</si>
  <si>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</si>
  <si>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</si>
  <si>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</si>
  <si>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</si>
  <si>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</si>
  <si>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</si>
  <si>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</si>
  <si>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</si>
  <si>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</si>
  <si>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</si>
  <si>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</si>
  <si>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</si>
  <si>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</si>
  <si>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</si>
  <si>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</si>
  <si>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</si>
  <si>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</si>
  <si>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</si>
  <si>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</si>
  <si>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</si>
  <si>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</si>
  <si>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</si>
  <si>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</si>
  <si>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</si>
  <si>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</si>
  <si>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</si>
  <si>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</si>
  <si>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</si>
  <si>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</si>
  <si>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</si>
  <si>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</si>
  <si>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</si>
  <si>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</si>
  <si>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</si>
  <si>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</si>
  <si>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</si>
  <si>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</si>
  <si>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</si>
  <si>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</si>
  <si>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</si>
  <si>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</si>
  <si>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</si>
  <si>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</si>
  <si>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</si>
  <si>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</si>
  <si>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</si>
  <si>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</si>
  <si>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</si>
  <si>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</si>
  <si>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</si>
  <si>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</si>
  <si>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</si>
  <si>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</si>
  <si>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</si>
  <si>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</si>
  <si>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</si>
  <si>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</si>
  <si>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</si>
  <si>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</si>
  <si>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</si>
  <si>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</si>
  <si>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</si>
  <si>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</si>
  <si>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</si>
  <si>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</si>
  <si>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</si>
  <si>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</si>
  <si>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</si>
  <si>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30.11.2021</t>
    </r>
  </si>
  <si>
    <t>Währungskurse v.: 01.01.2022 - 19:30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</si>
</sst>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8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13" fillId="0" borderId="0" xfId="0" applyFont="1"/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10" fontId="11" fillId="0" borderId="1" xfId="0" applyNumberFormat="1" applyFont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" fontId="9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0" xfId="0" applyNumberFormat="1" applyFont="1" applyFill="1"/>
    <xf numFmtId="1" fontId="11" fillId="0" borderId="0" xfId="0" applyNumberFormat="1" applyFont="1"/>
    <xf numFmtId="10" fontId="9" fillId="0" borderId="1" xfId="0" applyNumberFormat="1" applyFont="1" applyBorder="1" applyAlignment="1">
      <alignment wrapText="1"/>
    </xf>
    <xf numFmtId="0" fontId="8" fillId="2" borderId="0" xfId="0" applyFont="1" applyFill="1"/>
    <xf numFmtId="0" fontId="7" fillId="0" borderId="0" xfId="0" applyFont="1"/>
    <xf numFmtId="0" fontId="16" fillId="0" borderId="1" xfId="0" applyFont="1" applyBorder="1"/>
    <xf numFmtId="0" fontId="0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/>
    <xf numFmtId="14" fontId="11" fillId="0" borderId="0" xfId="0" applyNumberFormat="1" applyFont="1"/>
    <xf numFmtId="0" fontId="17" fillId="0" borderId="0" xfId="0" applyFont="1"/>
    <xf numFmtId="10" fontId="13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 applyAlignment="1">
      <alignment wrapText="1"/>
    </xf>
    <xf numFmtId="0" fontId="0" fillId="0" borderId="1" xfId="0" applyFont="1" applyBorder="1"/>
    <xf numFmtId="0" fontId="5" fillId="0" borderId="0" xfId="0" applyFont="1"/>
    <xf numFmtId="0" fontId="16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Fill="1"/>
    <xf numFmtId="4" fontId="11" fillId="0" borderId="0" xfId="0" applyNumberFormat="1" applyFont="1" applyFill="1"/>
    <xf numFmtId="14" fontId="11" fillId="0" borderId="0" xfId="0" applyNumberFormat="1" applyFont="1" applyFill="1"/>
    <xf numFmtId="4" fontId="3" fillId="0" borderId="1" xfId="0" applyNumberFormat="1" applyFont="1" applyBorder="1"/>
    <xf numFmtId="10" fontId="2" fillId="0" borderId="1" xfId="0" applyNumberFormat="1" applyFont="1" applyBorder="1" applyAlignment="1">
      <alignment wrapText="1"/>
    </xf>
  </cellXfs>
  <cellStyles count="42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95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93.36</v>
      </c>
      <c r="O2" s="6">
        <f>N2*B21</f>
        <v>82.297773599999999</v>
      </c>
      <c r="P2" s="6">
        <f t="shared" ref="P2:P14" si="1">L2*O2</f>
        <v>1645.9554720000001</v>
      </c>
      <c r="Q2" s="7"/>
      <c r="R2" s="7">
        <f t="shared" ref="R2:R15" si="2">(P2-H2)/H2</f>
        <v>0.60602431137747026</v>
      </c>
      <c r="S2" s="7"/>
      <c r="T2" s="7">
        <v>1.7746024429592073E-2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216.71</v>
      </c>
      <c r="O3" s="6">
        <f>N3*B21</f>
        <v>191.03203210000001</v>
      </c>
      <c r="P3" s="6">
        <f t="shared" si="1"/>
        <v>1528.2562568000001</v>
      </c>
      <c r="Q3" s="7"/>
      <c r="R3" s="7">
        <f t="shared" si="2"/>
        <v>0.36032781465159236</v>
      </c>
      <c r="S3" s="7"/>
      <c r="T3" s="7">
        <v>6.8896113949527783E-3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150.65</v>
      </c>
      <c r="O4" s="6">
        <f>N4*B21</f>
        <v>132.79948150000001</v>
      </c>
      <c r="P4" s="6">
        <f t="shared" si="1"/>
        <v>1460.7942965000002</v>
      </c>
      <c r="Q4" s="7"/>
      <c r="R4" s="7">
        <f t="shared" si="2"/>
        <v>0.45195202482497804</v>
      </c>
      <c r="S4" s="7"/>
      <c r="T4" s="7">
        <v>2.194555813462756E-2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15.615</v>
      </c>
      <c r="O5" s="6">
        <f>N5</f>
        <v>15.615</v>
      </c>
      <c r="P5" s="6">
        <f t="shared" si="1"/>
        <v>1014.975</v>
      </c>
      <c r="Q5" s="7"/>
      <c r="R5" s="7">
        <f t="shared" si="2"/>
        <v>9.2807941976599372E-3</v>
      </c>
      <c r="S5" s="7"/>
      <c r="T5" s="7">
        <v>2.2953380556729314E-2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58.42</v>
      </c>
      <c r="O6" s="6">
        <f>N6</f>
        <v>58.42</v>
      </c>
      <c r="P6" s="6">
        <f t="shared" si="1"/>
        <v>1402.08</v>
      </c>
      <c r="Q6" s="7"/>
      <c r="R6" s="7">
        <f t="shared" si="2"/>
        <v>0.32371089320258822</v>
      </c>
      <c r="S6" s="7"/>
      <c r="T6" s="7">
        <v>9.4928712284461838E-3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728</v>
      </c>
      <c r="O7" s="6">
        <f>N7</f>
        <v>728</v>
      </c>
      <c r="P7" s="6">
        <f t="shared" si="1"/>
        <v>2184</v>
      </c>
      <c r="Q7" s="7"/>
      <c r="R7" s="7">
        <f t="shared" si="2"/>
        <v>1.4396782841823059</v>
      </c>
      <c r="S7" s="7"/>
      <c r="T7" s="7">
        <v>1.0486891385767791E-2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234.59</v>
      </c>
      <c r="O8" s="6">
        <f>N8*B21</f>
        <v>206.7934309</v>
      </c>
      <c r="P8" s="6">
        <f t="shared" si="1"/>
        <v>1654.3474472</v>
      </c>
      <c r="Q8" s="7"/>
      <c r="R8" s="7">
        <f t="shared" si="2"/>
        <v>0.51846267614726615</v>
      </c>
      <c r="S8" s="7"/>
      <c r="T8" s="7">
        <v>8.6693457353140373E-3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v>17.414999999999999</v>
      </c>
      <c r="O9" s="6">
        <f>N9</f>
        <v>17.414999999999999</v>
      </c>
      <c r="P9" s="6">
        <f t="shared" ref="P9" si="3">L9*O9</f>
        <v>3134.7</v>
      </c>
      <c r="Q9" s="7"/>
      <c r="R9" s="7">
        <f t="shared" ref="R9" si="4">(P9-H9)/H9</f>
        <v>2.1111792360808894</v>
      </c>
      <c r="S9" s="7"/>
      <c r="T9" s="7">
        <v>8.4743316699496651E-3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491.86</v>
      </c>
      <c r="O10" s="6">
        <f>N10*B21</f>
        <v>433.5795086</v>
      </c>
      <c r="P10" s="6">
        <f t="shared" ref="P10" si="5">L10*O10</f>
        <v>1734.3180344</v>
      </c>
      <c r="Q10" s="7"/>
      <c r="R10" s="7">
        <f t="shared" ref="R10" si="6">(P10-H10)/H10</f>
        <v>0.56445533179451379</v>
      </c>
      <c r="S10" s="7"/>
      <c r="T10" s="7">
        <v>5.3431002908542503E-3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116.73</v>
      </c>
      <c r="O11" s="6">
        <f>N11*B21</f>
        <v>102.89866230000001</v>
      </c>
      <c r="P11" s="6">
        <f t="shared" si="1"/>
        <v>1646.3785968000002</v>
      </c>
      <c r="Q11" s="7"/>
      <c r="R11" s="7">
        <f t="shared" si="2"/>
        <v>0.57511119143755385</v>
      </c>
      <c r="S11" s="7"/>
      <c r="T11" s="7">
        <v>6.8669527896995713E-3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1250.3499999999999</v>
      </c>
      <c r="O12" s="6">
        <f>N12*B21</f>
        <v>1102.1960285</v>
      </c>
      <c r="P12" s="6">
        <f t="shared" ref="P12" si="7">L12*O12</f>
        <v>2204.392057</v>
      </c>
      <c r="Q12" s="7"/>
      <c r="R12" s="7">
        <f t="shared" ref="R12" si="8">(P12-H12)/H12</f>
        <v>1.6029680150993282</v>
      </c>
      <c r="S12" s="7"/>
      <c r="T12" s="7">
        <v>9.1001596664377835E-3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v>27.16</v>
      </c>
      <c r="O13" s="6">
        <v>28.285</v>
      </c>
      <c r="P13" s="6">
        <f t="shared" si="1"/>
        <v>2262.8000000000002</v>
      </c>
      <c r="Q13" s="7"/>
      <c r="R13" s="7">
        <f t="shared" si="2"/>
        <v>1.3253370567226046</v>
      </c>
      <c r="S13" s="7"/>
      <c r="T13" s="7">
        <v>4.456601820636623E-3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401.12</v>
      </c>
      <c r="O14" s="6">
        <f>N14*B21</f>
        <v>353.5912912</v>
      </c>
      <c r="P14" s="6">
        <f t="shared" si="1"/>
        <v>1767.9564559999999</v>
      </c>
      <c r="Q14" s="7"/>
      <c r="R14" s="7">
        <f t="shared" si="2"/>
        <v>0.7514591123291493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23640.953616700001</v>
      </c>
      <c r="Q15" s="12"/>
      <c r="R15" s="12">
        <f t="shared" si="2"/>
        <v>0.79169818693501604</v>
      </c>
      <c r="S15" s="12">
        <v>0.39550000000000002</v>
      </c>
      <c r="T15" s="12">
        <f>AVERAGE(T2:T14)</f>
        <v>1.0186525315615971E-2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3262.94</v>
      </c>
      <c r="Q17" s="16"/>
      <c r="R17" s="16">
        <f>(P17-H17)/H17</f>
        <v>0.83635176659950716</v>
      </c>
      <c r="S17" s="16">
        <v>0.41520000000000001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0.88151000000000002</v>
      </c>
      <c r="J21" s="38"/>
      <c r="K21" s="39"/>
    </row>
    <row r="22" spans="1:19">
      <c r="A22" s="35" t="s">
        <v>78</v>
      </c>
      <c r="B22" s="24">
        <v>0.11305999999999999</v>
      </c>
      <c r="J22" s="38"/>
      <c r="K22" s="39"/>
    </row>
    <row r="23" spans="1:19">
      <c r="A23" s="24" t="s">
        <v>42</v>
      </c>
      <c r="B23" s="1">
        <v>1.19099</v>
      </c>
      <c r="J23" s="40"/>
      <c r="K23" s="39"/>
    </row>
    <row r="24" spans="1:19">
      <c r="A24" s="24" t="s">
        <v>42</v>
      </c>
      <c r="B24" s="1">
        <v>0.83935999999999999</v>
      </c>
      <c r="J24" s="38"/>
      <c r="K24" s="39"/>
    </row>
    <row r="25" spans="1:19">
      <c r="A25" s="24" t="s">
        <v>18</v>
      </c>
      <c r="B25" s="24">
        <v>7.6600000000000001E-3</v>
      </c>
    </row>
    <row r="26" spans="1:19">
      <c r="A26" s="24" t="s">
        <v>22</v>
      </c>
      <c r="B26" s="1">
        <v>0.69408999999999998</v>
      </c>
    </row>
    <row r="27" spans="1:19">
      <c r="A27" s="35" t="s">
        <v>69</v>
      </c>
      <c r="B27" s="24">
        <v>9.9959999999999993E-2</v>
      </c>
    </row>
    <row r="30" spans="1:19">
      <c r="A30" s="28" t="s">
        <v>47</v>
      </c>
      <c r="B30" s="29">
        <v>44562</v>
      </c>
      <c r="C30" s="30" t="s">
        <v>96</v>
      </c>
    </row>
    <row r="31" spans="1:19">
      <c r="A31" s="28" t="s">
        <v>48</v>
      </c>
      <c r="B31" s="2">
        <v>1.75</v>
      </c>
    </row>
    <row r="34" spans="1:2">
      <c r="A34" s="37" t="s">
        <v>94</v>
      </c>
      <c r="B34" s="1">
        <v>8.8428199999999997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2022-01-01T18:37:03Z</dcterms:modified>
</cp:coreProperties>
</file>