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<sst xmlns="http://schemas.openxmlformats.org/spreadsheetml/2006/main" count="139" uniqueCount="97">
  <si>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</si>
  <si>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</si>
  <si>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</si>
  <si>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</si>
  <si>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</si>
  <si>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</si>
  <si>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</si>
  <si>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</si>
  <si>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</si>
  <si>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</si>
  <si>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</si>
  <si>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</si>
  <si>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</si>
  <si>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</si>
  <si>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</si>
  <si>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</si>
  <si>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</si>
  <si>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</si>
  <si>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</si>
  <si>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</si>
  <si>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</si>
  <si>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</si>
  <si>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</si>
  <si>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</si>
  <si>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</si>
  <si>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</si>
  <si>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</si>
  <si>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</si>
  <si>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</si>
  <si>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</si>
  <si>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</si>
  <si>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</si>
  <si>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</si>
  <si>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</si>
  <si>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</si>
  <si>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</si>
  <si>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</si>
  <si>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</si>
  <si>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</si>
  <si>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</si>
  <si>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</si>
  <si>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</si>
  <si>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</si>
  <si>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</si>
  <si>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</si>
  <si>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</si>
  <si>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</si>
  <si>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</si>
  <si>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</si>
  <si>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</si>
  <si>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</si>
  <si>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</si>
  <si>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</si>
  <si>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</si>
  <si>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</si>
  <si>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</si>
  <si>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</si>
  <si>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</si>
  <si>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</si>
  <si>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</si>
  <si>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</si>
  <si>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</si>
  <si>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</si>
  <si>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</si>
  <si>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</si>
  <si>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</si>
  <si>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</si>
  <si>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</si>
  <si>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</si>
  <si>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</si>
  <si>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</si>
  <si>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</si>
  <si>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</si>
  <si>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</si>
  <si>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</si>
  <si>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</si>
  <si>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</si>
  <si>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</si>
  <si>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</si>
  <si>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</si>
  <si>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</si>
  <si>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</si>
  <si>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</si>
  <si>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</si>
  <si>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</si>
  <si>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</si>
  <si>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</si>
  <si>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</si>
  <si>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</si>
  <si>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</si>
  <si>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</si>
  <si>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</si>
  <si>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</si>
  <si>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</si>
  <si>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</si>
  <si>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t>Währungskurse v.: 03.03.2022 - 18:15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</si>
  <si>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28.02.2022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</si>
</sst>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0" fillId="0" borderId="0" xfId="0" applyFont="1"/>
    <xf numFmtId="4" fontId="10" fillId="0" borderId="0" xfId="0" applyNumberFormat="1" applyFont="1"/>
    <xf numFmtId="10" fontId="10" fillId="0" borderId="0" xfId="0" applyNumberFormat="1" applyFont="1"/>
    <xf numFmtId="0" fontId="12" fillId="0" borderId="0" xfId="0" applyFont="1"/>
    <xf numFmtId="0" fontId="10" fillId="0" borderId="1" xfId="0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wrapText="1"/>
    </xf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8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0" xfId="0" applyNumberFormat="1" applyFont="1" applyFill="1"/>
    <xf numFmtId="1" fontId="10" fillId="0" borderId="0" xfId="0" applyNumberFormat="1" applyFont="1"/>
    <xf numFmtId="10" fontId="8" fillId="0" borderId="1" xfId="0" applyNumberFormat="1" applyFont="1" applyBorder="1" applyAlignment="1">
      <alignment wrapText="1"/>
    </xf>
    <xf numFmtId="0" fontId="7" fillId="2" borderId="0" xfId="0" applyFont="1" applyFill="1"/>
    <xf numFmtId="0" fontId="6" fillId="0" borderId="0" xfId="0" applyFont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4" fontId="10" fillId="0" borderId="0" xfId="0" applyNumberFormat="1" applyFont="1"/>
    <xf numFmtId="0" fontId="16" fillId="0" borderId="0" xfId="0" applyFont="1"/>
    <xf numFmtId="10" fontId="1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Font="1" applyBorder="1"/>
    <xf numFmtId="0" fontId="4" fillId="0" borderId="0" xfId="0" applyFont="1"/>
    <xf numFmtId="0" fontId="1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/>
    <xf numFmtId="4" fontId="10" fillId="0" borderId="0" xfId="0" applyNumberFormat="1" applyFont="1" applyFill="1"/>
    <xf numFmtId="14" fontId="10" fillId="0" borderId="0" xfId="0" applyNumberFormat="1" applyFont="1" applyFill="1"/>
    <xf numFmtId="4" fontId="2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3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2" t="s">
        <v>96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78.5</v>
      </c>
      <c r="O2" s="6">
        <f>N2*B21</f>
        <v>70.885500000000008</v>
      </c>
      <c r="P2" s="6">
        <f t="shared" ref="P2:P14" si="1">L2*O2</f>
        <v>1417.71</v>
      </c>
      <c r="Q2" s="7"/>
      <c r="R2" s="7">
        <f t="shared" ref="R2:R15" si="2">(P2-H2)/H2</f>
        <v>0.38331611347682509</v>
      </c>
      <c r="S2" s="7"/>
      <c r="T2" s="7">
        <v>2.1876910208152366E-2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209.11</v>
      </c>
      <c r="O3" s="6">
        <f>N3*B21</f>
        <v>188.82633000000001</v>
      </c>
      <c r="P3" s="6">
        <f t="shared" si="1"/>
        <v>1510.6106400000001</v>
      </c>
      <c r="Q3" s="7"/>
      <c r="R3" s="7">
        <f t="shared" si="2"/>
        <v>0.34462114030760194</v>
      </c>
      <c r="S3" s="7"/>
      <c r="T3" s="7">
        <v>7.2876179900055529E-3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126.39</v>
      </c>
      <c r="O4" s="6">
        <f>N4*B21</f>
        <v>114.13017000000001</v>
      </c>
      <c r="P4" s="6">
        <f t="shared" si="1"/>
        <v>1255.4318700000001</v>
      </c>
      <c r="Q4" s="7"/>
      <c r="R4" s="7">
        <f t="shared" si="2"/>
        <v>0.24783266887317598</v>
      </c>
      <c r="S4" s="7"/>
      <c r="T4" s="7">
        <v>2.4060150375939851E-2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15.75</v>
      </c>
      <c r="O5" s="6">
        <f>N5</f>
        <v>15.75</v>
      </c>
      <c r="P5" s="6">
        <f t="shared" si="1"/>
        <v>1023.75</v>
      </c>
      <c r="Q5" s="7"/>
      <c r="R5" s="7">
        <f t="shared" si="2"/>
        <v>1.8006564752682912E-2</v>
      </c>
      <c r="S5" s="7"/>
      <c r="T5" s="7">
        <v>2.0710545998504113E-2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58.74</v>
      </c>
      <c r="O6" s="6">
        <f>N6</f>
        <v>58.74</v>
      </c>
      <c r="P6" s="6">
        <f t="shared" si="1"/>
        <v>1409.76</v>
      </c>
      <c r="Q6" s="7"/>
      <c r="R6" s="7">
        <f t="shared" si="2"/>
        <v>0.33096162045053124</v>
      </c>
      <c r="S6" s="7"/>
      <c r="T6" s="7">
        <v>1.1647254575707155E-2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599</v>
      </c>
      <c r="O7" s="6">
        <f>N7</f>
        <v>599</v>
      </c>
      <c r="P7" s="6">
        <f t="shared" si="1"/>
        <v>1797</v>
      </c>
      <c r="Q7" s="7"/>
      <c r="R7" s="7">
        <f t="shared" si="2"/>
        <v>1.0073726541554961</v>
      </c>
      <c r="S7" s="7"/>
      <c r="T7" s="7">
        <v>1.1820330969267139E-2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171.21</v>
      </c>
      <c r="O8" s="6">
        <f>N8*B21</f>
        <v>154.60263</v>
      </c>
      <c r="P8" s="6">
        <f t="shared" si="1"/>
        <v>1236.82104</v>
      </c>
      <c r="Q8" s="7"/>
      <c r="R8" s="7">
        <f t="shared" si="2"/>
        <v>0.13523104804392325</v>
      </c>
      <c r="S8" s="7"/>
      <c r="T8" s="7">
        <v>1.1573811414955181E-2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v>15.851000000000001</v>
      </c>
      <c r="O9" s="6">
        <f>N9</f>
        <v>15.851000000000001</v>
      </c>
      <c r="P9" s="6">
        <f t="shared" ref="P9" si="3">L9*O9</f>
        <v>2853.1800000000003</v>
      </c>
      <c r="Q9" s="7"/>
      <c r="R9" s="7">
        <f t="shared" ref="R9" si="4">(P9-H9)/H9</f>
        <v>1.8317715803111219</v>
      </c>
      <c r="S9" s="7"/>
      <c r="T9" s="7">
        <v>1.1339804647370971E-2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41">
        <v>449.8</v>
      </c>
      <c r="O10" s="6">
        <f>N10*B21</f>
        <v>406.1694</v>
      </c>
      <c r="P10" s="6">
        <f t="shared" ref="P10" si="5">L10*O10</f>
        <v>1624.6776</v>
      </c>
      <c r="Q10" s="7"/>
      <c r="R10" s="7">
        <f t="shared" ref="R10" si="6">(P10-H10)/H10</f>
        <v>0.46555330876579759</v>
      </c>
      <c r="S10" s="7"/>
      <c r="T10" s="7">
        <v>5.5329971888804612E-3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96.1</v>
      </c>
      <c r="O11" s="6">
        <f>N11*B21</f>
        <v>86.778300000000002</v>
      </c>
      <c r="P11" s="6">
        <f t="shared" si="1"/>
        <v>1388.4528</v>
      </c>
      <c r="Q11" s="7"/>
      <c r="R11" s="7">
        <f t="shared" si="2"/>
        <v>0.32835032495777611</v>
      </c>
      <c r="S11" s="7"/>
      <c r="T11" s="7">
        <v>8.864499788940482E-3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1212</v>
      </c>
      <c r="O12" s="6">
        <f>N12*B21</f>
        <v>1094.4359999999999</v>
      </c>
      <c r="P12" s="6">
        <f t="shared" ref="P12" si="7">L12*O12</f>
        <v>2188.8719999999998</v>
      </c>
      <c r="Q12" s="7"/>
      <c r="R12" s="7">
        <f t="shared" ref="R12" si="8">(P12-H12)/H12</f>
        <v>1.5846417777881225</v>
      </c>
      <c r="S12" s="7"/>
      <c r="T12" s="7">
        <v>1.0949396940906948E-2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v>18.443999999999999</v>
      </c>
      <c r="O13" s="6">
        <f>N13</f>
        <v>18.443999999999999</v>
      </c>
      <c r="P13" s="6">
        <f t="shared" si="1"/>
        <v>1475.52</v>
      </c>
      <c r="Q13" s="7"/>
      <c r="R13" s="7">
        <f t="shared" si="2"/>
        <v>0.51629898088003245</v>
      </c>
      <c r="S13" s="7"/>
      <c r="T13" s="7">
        <v>6.6178049129348351E-3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317.57</v>
      </c>
      <c r="O14" s="6">
        <f>N14*B21</f>
        <v>286.76571000000001</v>
      </c>
      <c r="P14" s="6">
        <f t="shared" si="1"/>
        <v>1433.8285500000002</v>
      </c>
      <c r="Q14" s="7"/>
      <c r="R14" s="7">
        <f t="shared" si="2"/>
        <v>0.42044905624937617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20615.614500000003</v>
      </c>
      <c r="Q15" s="12"/>
      <c r="R15" s="12">
        <f t="shared" si="2"/>
        <v>0.56241409382525565</v>
      </c>
      <c r="S15" s="12">
        <v>0.2616</v>
      </c>
      <c r="T15" s="12">
        <f>AVERAGE(T2:T14)</f>
        <v>1.1713932693197314E-2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2964.24</v>
      </c>
      <c r="Q17" s="16"/>
      <c r="R17" s="16">
        <f>(P17-H17)/H17</f>
        <v>0.66824623211733059</v>
      </c>
      <c r="S17" s="16">
        <v>0.30549999999999999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0.90300000000000002</v>
      </c>
      <c r="J21" s="38"/>
      <c r="K21" s="39"/>
    </row>
    <row r="22" spans="1:19">
      <c r="A22" s="35" t="s">
        <v>78</v>
      </c>
      <c r="B22" s="24">
        <v>0.11600000000000001</v>
      </c>
      <c r="J22" s="38"/>
      <c r="K22" s="39"/>
    </row>
    <row r="23" spans="1:19">
      <c r="A23" s="24" t="s">
        <v>42</v>
      </c>
      <c r="B23" s="1">
        <v>1.21</v>
      </c>
      <c r="J23" s="40"/>
      <c r="K23" s="39"/>
    </row>
    <row r="24" spans="1:19">
      <c r="A24" s="24" t="s">
        <v>42</v>
      </c>
      <c r="B24" s="1">
        <v>0.82869999999999999</v>
      </c>
      <c r="J24" s="38"/>
      <c r="K24" s="39"/>
    </row>
    <row r="25" spans="1:19">
      <c r="A25" s="24" t="s">
        <v>18</v>
      </c>
      <c r="B25" s="24">
        <v>7.7999999999999996E-3</v>
      </c>
    </row>
    <row r="26" spans="1:19">
      <c r="A26" s="24" t="s">
        <v>22</v>
      </c>
      <c r="B26" s="1">
        <v>0.71499999999999997</v>
      </c>
    </row>
    <row r="27" spans="1:19">
      <c r="A27" s="35" t="s">
        <v>69</v>
      </c>
      <c r="B27" s="24">
        <v>0.10199999999999999</v>
      </c>
    </row>
    <row r="30" spans="1:19">
      <c r="A30" s="28" t="s">
        <v>47</v>
      </c>
      <c r="B30" s="29">
        <v>44623</v>
      </c>
      <c r="C30" s="30" t="s">
        <v>95</v>
      </c>
    </row>
    <row r="31" spans="1:19">
      <c r="A31" s="28" t="s">
        <v>48</v>
      </c>
      <c r="B31" s="2">
        <v>1.92</v>
      </c>
    </row>
    <row r="34" spans="1:2">
      <c r="A34" s="37" t="s">
        <v>94</v>
      </c>
      <c r="B34" s="1">
        <v>8.6547000000000001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2022-03-03T17:49:49Z</dcterms:modified>
</cp:coreProperties>
</file>