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<sst xmlns="http://schemas.openxmlformats.org/spreadsheetml/2006/main" count="132" uniqueCount="93">
  <si>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</si>
  <si>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</si>
  <si>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</si>
  <si>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</si>
  <si>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</si>
  <si>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</si>
  <si>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</si>
  <si>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</si>
  <si>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</si>
  <si>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</si>
  <si>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</si>
  <si>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</si>
  <si>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</si>
  <si>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</si>
  <si>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</si>
  <si>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</si>
  <si>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</si>
  <si>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</si>
  <si>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</si>
  <si>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</si>
  <si>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</si>
  <si>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</si>
  <si>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</si>
  <si>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</si>
  <si>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</si>
  <si>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</si>
  <si>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</si>
  <si>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</si>
  <si>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</si>
  <si>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</si>
  <si>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</si>
  <si>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</si>
  <si>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</si>
  <si>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</si>
  <si>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</si>
  <si>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</si>
  <si>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</si>
  <si>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</si>
  <si>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</si>
  <si>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</si>
  <si>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</si>
  <si>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</si>
  <si>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</si>
  <si>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</si>
  <si>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</si>
  <si>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</si>
  <si>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</si>
  <si>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</si>
  <si>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</si>
  <si>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</si>
  <si>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</si>
  <si>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</si>
  <si>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</si>
  <si>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</si>
  <si>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</si>
  <si>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</si>
  <si>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</si>
  <si>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</si>
  <si>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</si>
  <si>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</si>
  <si>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</si>
  <si>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</si>
  <si>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</si>
  <si>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</si>
  <si>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</si>
  <si>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</si>
  <si>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</si>
  <si>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</si>
  <si>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</si>
  <si>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</si>
  <si>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</si>
  <si>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</si>
  <si>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</si>
  <si>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</si>
  <si>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</si>
  <si>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</si>
  <si>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</si>
  <si>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</si>
  <si>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</si>
  <si>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</si>
  <si>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</si>
  <si>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</si>
  <si>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</si>
  <si>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</si>
  <si>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985172 US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</si>
  <si>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</si>
  <si>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</si>
  <si>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</si>
  <si>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</si>
  <si>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</si>
  <si>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</si>
  <si>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t>Währungskurse v.: 03.04.2022 - 23:00 Uhr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</si>
  <si>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03.04.2022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</si>
</sst>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0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10" fillId="0" borderId="0" xfId="0" applyFont="1"/>
    <xf numFmtId="4" fontId="10" fillId="0" borderId="0" xfId="0" applyNumberFormat="1" applyFont="1"/>
    <xf numFmtId="10" fontId="10" fillId="0" borderId="0" xfId="0" applyNumberFormat="1" applyFont="1"/>
    <xf numFmtId="0" fontId="12" fillId="0" borderId="0" xfId="0" applyFont="1"/>
    <xf numFmtId="0" fontId="10" fillId="0" borderId="1" xfId="0" applyFont="1" applyBorder="1"/>
    <xf numFmtId="4" fontId="10" fillId="0" borderId="1" xfId="0" applyNumberFormat="1" applyFont="1" applyBorder="1"/>
    <xf numFmtId="10" fontId="10" fillId="0" borderId="1" xfId="0" applyNumberFormat="1" applyFont="1" applyBorder="1"/>
    <xf numFmtId="4" fontId="10" fillId="0" borderId="1" xfId="0" applyNumberFormat="1" applyFont="1" applyBorder="1" applyAlignment="1">
      <alignment wrapText="1"/>
    </xf>
    <xf numFmtId="10" fontId="10" fillId="0" borderId="1" xfId="0" applyNumberFormat="1" applyFont="1" applyBorder="1" applyAlignment="1">
      <alignment wrapText="1"/>
    </xf>
    <xf numFmtId="0" fontId="12" fillId="0" borderId="1" xfId="0" applyFont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0" fontId="9" fillId="2" borderId="0" xfId="0" applyFont="1" applyFill="1"/>
    <xf numFmtId="0" fontId="10" fillId="2" borderId="0" xfId="0" applyFont="1" applyFill="1"/>
    <xf numFmtId="4" fontId="10" fillId="2" borderId="0" xfId="0" applyNumberFormat="1" applyFont="1" applyFill="1"/>
    <xf numFmtId="10" fontId="10" fillId="2" borderId="0" xfId="0" applyNumberFormat="1" applyFont="1" applyFill="1"/>
    <xf numFmtId="1" fontId="8" fillId="0" borderId="1" xfId="0" applyNumberFormat="1" applyFont="1" applyBorder="1" applyAlignment="1">
      <alignment wrapText="1"/>
    </xf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0" xfId="0" applyNumberFormat="1" applyFont="1" applyFill="1"/>
    <xf numFmtId="1" fontId="10" fillId="0" borderId="0" xfId="0" applyNumberFormat="1" applyFont="1"/>
    <xf numFmtId="10" fontId="8" fillId="0" borderId="1" xfId="0" applyNumberFormat="1" applyFont="1" applyBorder="1" applyAlignment="1">
      <alignment wrapText="1"/>
    </xf>
    <xf numFmtId="0" fontId="7" fillId="2" borderId="0" xfId="0" applyFont="1" applyFill="1"/>
    <xf numFmtId="0" fontId="6" fillId="0" borderId="0" xfId="0" applyFont="1"/>
    <xf numFmtId="0" fontId="15" fillId="0" borderId="1" xfId="0" applyFont="1" applyBorder="1"/>
    <xf numFmtId="0" fontId="0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4" fontId="10" fillId="0" borderId="0" xfId="0" applyNumberFormat="1" applyFont="1"/>
    <xf numFmtId="0" fontId="16" fillId="0" borderId="0" xfId="0" applyFont="1"/>
    <xf numFmtId="10" fontId="12" fillId="0" borderId="0" xfId="0" applyNumberFormat="1" applyFont="1"/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0" fontId="0" fillId="0" borderId="1" xfId="0" applyFont="1" applyBorder="1"/>
    <xf numFmtId="0" fontId="15" fillId="0" borderId="1" xfId="0" applyFont="1" applyBorder="1" applyAlignment="1">
      <alignment wrapText="1"/>
    </xf>
    <xf numFmtId="0" fontId="3" fillId="0" borderId="0" xfId="0" applyFont="1" applyFill="1"/>
    <xf numFmtId="4" fontId="10" fillId="0" borderId="0" xfId="0" applyNumberFormat="1" applyFont="1" applyFill="1"/>
    <xf numFmtId="4" fontId="2" fillId="0" borderId="1" xfId="0" applyNumberFormat="1" applyFont="1" applyBorder="1"/>
    <xf numFmtId="10" fontId="1" fillId="0" borderId="1" xfId="0" applyNumberFormat="1" applyFont="1" applyBorder="1" applyAlignment="1">
      <alignment wrapText="1"/>
    </xf>
  </cellXfs>
  <cellStyles count="44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2" sqref="R12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39" t="s">
        <v>92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6">
        <v>85.71</v>
      </c>
      <c r="O2" s="6">
        <f>N2*B21</f>
        <v>77.559836099999998</v>
      </c>
      <c r="P2" s="6">
        <f t="shared" ref="P2:P14" si="1">L2*O2</f>
        <v>1551.1967219999999</v>
      </c>
      <c r="Q2" s="7"/>
      <c r="R2" s="7">
        <f t="shared" ref="R2:R15" si="2">(P2-H2)/H2</f>
        <v>0.51356442482244669</v>
      </c>
      <c r="S2" s="7"/>
      <c r="T2" s="7">
        <v>2.0068468893873214E-2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226.36</v>
      </c>
      <c r="O3" s="6">
        <f>N3*B21</f>
        <v>204.8354276</v>
      </c>
      <c r="P3" s="6">
        <f t="shared" si="1"/>
        <v>1638.6834208</v>
      </c>
      <c r="Q3" s="7"/>
      <c r="R3" s="7">
        <f t="shared" si="2"/>
        <v>0.45862097851982414</v>
      </c>
      <c r="S3" s="7"/>
      <c r="T3" s="7">
        <v>6.8764936646074758E-3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134.33000000000001</v>
      </c>
      <c r="O4" s="6">
        <f>N4*B21</f>
        <v>121.55656030000002</v>
      </c>
      <c r="P4" s="6">
        <f t="shared" si="1"/>
        <v>1337.1221633000002</v>
      </c>
      <c r="Q4" s="7"/>
      <c r="R4" s="7">
        <f t="shared" si="2"/>
        <v>0.32902848614167629</v>
      </c>
      <c r="S4" s="7"/>
      <c r="T4" s="7">
        <v>2.4366100662453361E-2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14.75</v>
      </c>
      <c r="O5" s="6">
        <f>N5</f>
        <v>14.75</v>
      </c>
      <c r="P5" s="6">
        <f t="shared" si="1"/>
        <v>958.75</v>
      </c>
      <c r="Q5" s="7"/>
      <c r="R5" s="7">
        <f t="shared" si="2"/>
        <v>-4.6628772691931879E-2</v>
      </c>
      <c r="S5" s="7"/>
      <c r="T5" s="7">
        <v>2.2131147540983605E-2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64.8</v>
      </c>
      <c r="O6" s="6">
        <f>N6</f>
        <v>64.8</v>
      </c>
      <c r="P6" s="6">
        <f t="shared" si="1"/>
        <v>1555.1999999999998</v>
      </c>
      <c r="Q6" s="7"/>
      <c r="R6" s="7">
        <f t="shared" si="2"/>
        <v>0.4682722677084511</v>
      </c>
      <c r="S6" s="7"/>
      <c r="T6" s="7">
        <v>8.5838343353373415E-3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615.5</v>
      </c>
      <c r="O7" s="6">
        <f>N7</f>
        <v>615.5</v>
      </c>
      <c r="P7" s="6">
        <f t="shared" si="1"/>
        <v>1846.5</v>
      </c>
      <c r="Q7" s="7"/>
      <c r="R7" s="7">
        <f t="shared" si="2"/>
        <v>1.0626675603217159</v>
      </c>
      <c r="S7" s="7"/>
      <c r="T7" s="7">
        <v>1.198849104859335E-2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180.37</v>
      </c>
      <c r="O8" s="6">
        <f>N8*B21</f>
        <v>163.21861670000001</v>
      </c>
      <c r="P8" s="6">
        <f t="shared" si="1"/>
        <v>1305.7489336000001</v>
      </c>
      <c r="Q8" s="7"/>
      <c r="R8" s="7">
        <f t="shared" si="2"/>
        <v>0.19849734313459222</v>
      </c>
      <c r="S8" s="7"/>
      <c r="T8" s="7">
        <v>1.1558073654390936E-2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14.51</v>
      </c>
      <c r="O9" s="6">
        <f>N9</f>
        <v>14.51</v>
      </c>
      <c r="P9" s="6">
        <f t="shared" ref="P9" si="3">L9*O9</f>
        <v>2611.8000000000002</v>
      </c>
      <c r="Q9" s="7"/>
      <c r="R9" s="7">
        <f t="shared" ref="R9" si="4">(P9-H9)/H9</f>
        <v>1.5922027399100609</v>
      </c>
      <c r="S9" s="7"/>
      <c r="T9" s="7">
        <v>1.4614239916304802E-2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476.95</v>
      </c>
      <c r="O10" s="6">
        <f>N10*B21</f>
        <v>431.59682449999997</v>
      </c>
      <c r="P10" s="6">
        <f t="shared" ref="P10" si="5">L10*O10</f>
        <v>1726.3872979999999</v>
      </c>
      <c r="Q10" s="7"/>
      <c r="R10" s="7">
        <f t="shared" ref="R10" si="6">(P10-H10)/H10</f>
        <v>0.55730134815371668</v>
      </c>
      <c r="S10" s="7"/>
      <c r="T10" s="7">
        <v>5.2516782076530502E-3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108.34</v>
      </c>
      <c r="O11" s="6">
        <f>N11*B21</f>
        <v>98.037949400000002</v>
      </c>
      <c r="P11" s="6">
        <f t="shared" si="1"/>
        <v>1568.6071904</v>
      </c>
      <c r="Q11" s="7"/>
      <c r="R11" s="7">
        <f t="shared" si="2"/>
        <v>0.50070630495969626</v>
      </c>
      <c r="S11" s="7"/>
      <c r="T11" s="7">
        <v>8.8847755668671913E-3</v>
      </c>
    </row>
    <row r="12" spans="1:20" ht="28">
      <c r="A12" s="32" t="s">
        <v>21</v>
      </c>
      <c r="B12" s="26" t="s">
        <v>82</v>
      </c>
      <c r="C12" s="32" t="s">
        <v>83</v>
      </c>
      <c r="D12" s="32" t="s">
        <v>84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1421.4</v>
      </c>
      <c r="O12" s="6">
        <f>N12*B21</f>
        <v>1286.2390740000001</v>
      </c>
      <c r="P12" s="6">
        <f t="shared" ref="P12" si="7">L12*O12</f>
        <v>2572.4781480000001</v>
      </c>
      <c r="Q12" s="7"/>
      <c r="R12" s="7">
        <f t="shared" ref="R12" si="8">(P12-H12)/H12</f>
        <v>2.0376077238723038</v>
      </c>
      <c r="S12" s="7"/>
      <c r="T12" s="7">
        <v>8.8747550197833067E-3</v>
      </c>
    </row>
    <row r="13" spans="1:20" ht="28">
      <c r="A13" s="32" t="s">
        <v>20</v>
      </c>
      <c r="B13" s="35" t="s">
        <v>85</v>
      </c>
      <c r="C13" s="32" t="s">
        <v>86</v>
      </c>
      <c r="D13" s="32" t="s">
        <v>87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14.087999999999999</v>
      </c>
      <c r="O13" s="6">
        <f>N13</f>
        <v>14.087999999999999</v>
      </c>
      <c r="P13" s="6">
        <f t="shared" si="1"/>
        <v>1127.04</v>
      </c>
      <c r="Q13" s="7"/>
      <c r="R13" s="7">
        <f t="shared" si="2"/>
        <v>0.15818803093894471</v>
      </c>
      <c r="S13" s="7"/>
      <c r="T13" s="7">
        <v>9.1289103662082378E-3</v>
      </c>
    </row>
    <row r="14" spans="1:20" ht="28">
      <c r="A14" s="32" t="s">
        <v>20</v>
      </c>
      <c r="B14" s="26" t="s">
        <v>89</v>
      </c>
      <c r="C14" s="32" t="s">
        <v>88</v>
      </c>
      <c r="D14" s="32" t="s">
        <v>90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316.49</v>
      </c>
      <c r="O14" s="6">
        <f>N14*B21</f>
        <v>286.39496589999999</v>
      </c>
      <c r="P14" s="6">
        <f t="shared" si="1"/>
        <v>1431.9748294999999</v>
      </c>
      <c r="Q14" s="7"/>
      <c r="R14" s="7">
        <f t="shared" si="2"/>
        <v>0.41861263338363291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21231.488705599997</v>
      </c>
      <c r="Q15" s="12"/>
      <c r="R15" s="12">
        <f t="shared" si="2"/>
        <v>0.60908990544624153</v>
      </c>
      <c r="S15" s="12">
        <v>0.26850000000000002</v>
      </c>
      <c r="T15" s="12">
        <f>AVERAGE(T2:T14)</f>
        <v>1.1717459144388914E-2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3044.64</v>
      </c>
      <c r="Q17" s="16"/>
      <c r="R17" s="16">
        <f>(P17-H17)/H17</f>
        <v>0.71349459158290474</v>
      </c>
      <c r="S17" s="16">
        <v>0.309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0.90490999999999999</v>
      </c>
      <c r="J21" s="36"/>
      <c r="K21" s="37"/>
    </row>
    <row r="24" spans="1:19">
      <c r="A24" s="28" t="s">
        <v>44</v>
      </c>
      <c r="B24" s="29">
        <v>44654</v>
      </c>
      <c r="C24" s="30" t="s">
        <v>91</v>
      </c>
    </row>
    <row r="25" spans="1:19">
      <c r="A25" s="28" t="s">
        <v>45</v>
      </c>
      <c r="B25" s="2">
        <v>2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2022-04-03T21:28:05Z</dcterms:modified>
</cp:coreProperties>
</file>