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<sst xmlns="http://schemas.openxmlformats.org/spreadsheetml/2006/main" count="132" uniqueCount="93">
  <si>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</si>
  <si>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</si>
  <si>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</si>
  <si>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</si>
  <si>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</si>
  <si>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</si>
  <si>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</si>
  <si>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</si>
  <si>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</si>
  <si>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</si>
  <si>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</si>
  <si>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</si>
  <si>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</si>
  <si>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</si>
  <si>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</si>
  <si>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</si>
  <si>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</si>
  <si>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</si>
  <si>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</si>
  <si>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</si>
  <si>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</si>
  <si>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</si>
  <si>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</si>
  <si>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</si>
  <si>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</si>
  <si>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</si>
  <si>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</si>
  <si>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</si>
  <si>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</si>
  <si>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</si>
  <si>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</si>
  <si>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</si>
  <si>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</si>
  <si>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</si>
  <si>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</si>
  <si>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</si>
  <si>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</si>
  <si>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</si>
  <si>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</si>
  <si>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</si>
  <si>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</si>
  <si>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</si>
  <si>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</si>
  <si>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</si>
  <si>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</si>
  <si>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</si>
  <si>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</si>
  <si>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</si>
  <si>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</si>
  <si>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</si>
  <si>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</si>
  <si>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</si>
  <si>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</si>
  <si>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</si>
  <si>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</si>
  <si>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</si>
  <si>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</si>
  <si>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</si>
  <si>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</si>
  <si>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</si>
  <si>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</si>
  <si>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</si>
  <si>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</si>
  <si>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</si>
  <si>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</si>
  <si>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</si>
  <si>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</si>
  <si>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</si>
  <si>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</si>
  <si>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</si>
  <si>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</si>
  <si>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</si>
  <si>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</si>
  <si>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</si>
  <si>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</si>
  <si>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</si>
  <si>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</si>
  <si>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</si>
  <si>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</si>
  <si>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</si>
  <si>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</si>
  <si>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</si>
  <si>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</si>
  <si>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</si>
  <si>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</si>
  <si>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</si>
  <si>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</si>
  <si>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</si>
  <si>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</si>
  <si>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</si>
  <si>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</si>
  <si>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05.05.2022</t>
    </r>
  </si>
  <si>
    <t>Währungskurs v.: 06.06.2022 - 21:20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</si>
</sst>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2">
    <xf numFmtId="0" fontId="0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11" fillId="0" borderId="0" xfId="0" applyFont="1"/>
    <xf numFmtId="4" fontId="11" fillId="0" borderId="0" xfId="0" applyNumberFormat="1" applyFont="1"/>
    <xf numFmtId="10" fontId="11" fillId="0" borderId="0" xfId="0" applyNumberFormat="1" applyFont="1"/>
    <xf numFmtId="0" fontId="13" fillId="0" borderId="0" xfId="0" applyFont="1"/>
    <xf numFmtId="0" fontId="11" fillId="0" borderId="1" xfId="0" applyFont="1" applyBorder="1"/>
    <xf numFmtId="4" fontId="11" fillId="0" borderId="1" xfId="0" applyNumberFormat="1" applyFont="1" applyBorder="1"/>
    <xf numFmtId="10" fontId="11" fillId="0" borderId="1" xfId="0" applyNumberFormat="1" applyFont="1" applyBorder="1"/>
    <xf numFmtId="4" fontId="11" fillId="0" borderId="1" xfId="0" applyNumberFormat="1" applyFont="1" applyBorder="1" applyAlignment="1">
      <alignment wrapText="1"/>
    </xf>
    <xf numFmtId="10" fontId="11" fillId="0" borderId="1" xfId="0" applyNumberFormat="1" applyFont="1" applyBorder="1" applyAlignment="1">
      <alignment wrapText="1"/>
    </xf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0" fontId="10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10" fontId="11" fillId="2" borderId="0" xfId="0" applyNumberFormat="1" applyFont="1" applyFill="1"/>
    <xf numFmtId="1" fontId="9" fillId="0" borderId="1" xfId="0" applyNumberFormat="1" applyFont="1" applyBorder="1" applyAlignment="1">
      <alignment wrapText="1"/>
    </xf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0" xfId="0" applyNumberFormat="1" applyFont="1" applyFill="1"/>
    <xf numFmtId="1" fontId="11" fillId="0" borderId="0" xfId="0" applyNumberFormat="1" applyFont="1"/>
    <xf numFmtId="10" fontId="9" fillId="0" borderId="1" xfId="0" applyNumberFormat="1" applyFont="1" applyBorder="1" applyAlignment="1">
      <alignment wrapText="1"/>
    </xf>
    <xf numFmtId="0" fontId="8" fillId="2" borderId="0" xfId="0" applyFont="1" applyFill="1"/>
    <xf numFmtId="0" fontId="7" fillId="0" borderId="0" xfId="0" applyFont="1"/>
    <xf numFmtId="0" fontId="16" fillId="0" borderId="1" xfId="0" applyFont="1" applyBorder="1"/>
    <xf numFmtId="0" fontId="0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0" borderId="0" xfId="0" applyFont="1"/>
    <xf numFmtId="14" fontId="11" fillId="0" borderId="0" xfId="0" applyNumberFormat="1" applyFont="1"/>
    <xf numFmtId="0" fontId="17" fillId="0" borderId="0" xfId="0" applyFont="1"/>
    <xf numFmtId="10" fontId="13" fillId="0" borderId="0" xfId="0" applyNumberFormat="1" applyFont="1"/>
    <xf numFmtId="0" fontId="5" fillId="0" borderId="1" xfId="0" applyFont="1" applyBorder="1"/>
    <xf numFmtId="4" fontId="5" fillId="0" borderId="1" xfId="0" applyNumberFormat="1" applyFont="1" applyBorder="1" applyAlignment="1">
      <alignment wrapText="1"/>
    </xf>
    <xf numFmtId="0" fontId="0" fillId="0" borderId="1" xfId="0" applyFont="1" applyBorder="1"/>
    <xf numFmtId="0" fontId="16" fillId="0" borderId="1" xfId="0" applyFont="1" applyBorder="1" applyAlignment="1">
      <alignment wrapText="1"/>
    </xf>
    <xf numFmtId="0" fontId="4" fillId="0" borderId="0" xfId="0" applyFont="1" applyFill="1"/>
    <xf numFmtId="4" fontId="11" fillId="0" borderId="0" xfId="0" applyNumberFormat="1" applyFont="1" applyFill="1"/>
    <xf numFmtId="4" fontId="3" fillId="0" borderId="1" xfId="0" applyNumberFormat="1" applyFont="1" applyBorder="1"/>
    <xf numFmtId="0" fontId="2" fillId="0" borderId="0" xfId="0" applyFont="1"/>
    <xf numFmtId="10" fontId="2" fillId="0" borderId="1" xfId="0" applyNumberFormat="1" applyFont="1" applyBorder="1" applyAlignment="1">
      <alignment wrapText="1"/>
    </xf>
  </cellXfs>
  <cellStyles count="442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5" sqref="S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0" t="s">
        <v>91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6">
        <v>80.23</v>
      </c>
      <c r="O2" s="6">
        <f>N2*B21</f>
        <v>75.055165000000002</v>
      </c>
      <c r="P2" s="6">
        <f t="shared" ref="P2:P14" si="1">L2*O2</f>
        <v>1501.1033</v>
      </c>
      <c r="Q2" s="7"/>
      <c r="R2" s="7">
        <f t="shared" ref="R2:R15" si="2">(P2-H2)/H2</f>
        <v>0.46468627778828997</v>
      </c>
      <c r="S2" s="7"/>
      <c r="T2" s="7">
        <v>2.3936919177696424E-2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213.34</v>
      </c>
      <c r="O3" s="6">
        <f>N3*B21</f>
        <v>199.57956999999999</v>
      </c>
      <c r="P3" s="6">
        <f t="shared" si="1"/>
        <v>1596.6365599999999</v>
      </c>
      <c r="Q3" s="7"/>
      <c r="R3" s="7">
        <f t="shared" si="2"/>
        <v>0.42119432705968934</v>
      </c>
      <c r="S3" s="7"/>
      <c r="T3" s="7">
        <v>7.1552573546661662E-3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132.35</v>
      </c>
      <c r="O4" s="6">
        <f>N4*B21</f>
        <v>123.813425</v>
      </c>
      <c r="P4" s="6">
        <f t="shared" si="1"/>
        <v>1361.9476749999999</v>
      </c>
      <c r="Q4" s="7"/>
      <c r="R4" s="7">
        <f t="shared" si="2"/>
        <v>0.35370372759524304</v>
      </c>
      <c r="S4" s="7"/>
      <c r="T4" s="7">
        <v>2.6380873866446827E-2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15</v>
      </c>
      <c r="O5" s="6">
        <f>N5</f>
        <v>15</v>
      </c>
      <c r="P5" s="6">
        <f t="shared" si="1"/>
        <v>975</v>
      </c>
      <c r="Q5" s="7"/>
      <c r="R5" s="7">
        <f t="shared" si="2"/>
        <v>-3.0469938330778181E-2</v>
      </c>
      <c r="S5" s="7"/>
      <c r="T5" s="7">
        <v>2.0721412125863391E-2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59.8</v>
      </c>
      <c r="O6" s="6">
        <f>N6</f>
        <v>59.8</v>
      </c>
      <c r="P6" s="6">
        <f t="shared" si="1"/>
        <v>1435.1999999999998</v>
      </c>
      <c r="Q6" s="7"/>
      <c r="R6" s="7">
        <f t="shared" si="2"/>
        <v>0.35497965445934221</v>
      </c>
      <c r="S6" s="7"/>
      <c r="T6" s="7">
        <v>7.9505027068832168E-3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594.5</v>
      </c>
      <c r="O7" s="6">
        <f>N7</f>
        <v>594.5</v>
      </c>
      <c r="P7" s="6">
        <f t="shared" si="1"/>
        <v>1783.5</v>
      </c>
      <c r="Q7" s="7"/>
      <c r="R7" s="7">
        <f t="shared" si="2"/>
        <v>0.99229222520107252</v>
      </c>
      <c r="S7" s="7"/>
      <c r="T7" s="7">
        <v>1.2722646310432569E-2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169.96</v>
      </c>
      <c r="O8" s="6">
        <f>N8*B21</f>
        <v>158.99758</v>
      </c>
      <c r="P8" s="6">
        <f t="shared" si="1"/>
        <v>1271.98064</v>
      </c>
      <c r="Q8" s="7"/>
      <c r="R8" s="7">
        <f t="shared" si="2"/>
        <v>0.16750270923494331</v>
      </c>
      <c r="S8" s="7"/>
      <c r="T8" s="7">
        <v>1.2046769812212118E-2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11.68</v>
      </c>
      <c r="O9" s="6">
        <f>N9</f>
        <v>11.68</v>
      </c>
      <c r="P9" s="6">
        <f t="shared" ref="P9" si="3">L9*O9</f>
        <v>2102.4</v>
      </c>
      <c r="Q9" s="7"/>
      <c r="R9" s="7">
        <f t="shared" ref="R9" si="4">(P9-H9)/H9</f>
        <v>1.0866249484596493</v>
      </c>
      <c r="S9" s="7"/>
      <c r="T9" s="7">
        <v>1.7688789563435166E-2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424.8</v>
      </c>
      <c r="O10" s="6">
        <f>N10*B21</f>
        <v>397.40039999999999</v>
      </c>
      <c r="P10" s="6">
        <f t="shared" ref="P10" si="5">L10*O10</f>
        <v>1589.6016</v>
      </c>
      <c r="Q10" s="7"/>
      <c r="R10" s="7">
        <f t="shared" ref="R10" si="6">(P10-H10)/H10</f>
        <v>0.43391272489963911</v>
      </c>
      <c r="S10" s="7"/>
      <c r="T10" s="7">
        <v>5.2810902896081773E-3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90.86</v>
      </c>
      <c r="O11" s="6">
        <f>N11*B21</f>
        <v>84.999529999999993</v>
      </c>
      <c r="P11" s="6">
        <f t="shared" si="1"/>
        <v>1359.9924799999999</v>
      </c>
      <c r="Q11" s="7"/>
      <c r="R11" s="7">
        <f t="shared" si="2"/>
        <v>0.30112197746162611</v>
      </c>
      <c r="S11" s="7"/>
      <c r="T11" s="7">
        <v>1.0050251256281407E-2</v>
      </c>
    </row>
    <row r="12" spans="1:20" ht="28">
      <c r="A12" s="32" t="s">
        <v>21</v>
      </c>
      <c r="B12" s="26" t="s">
        <v>82</v>
      </c>
      <c r="C12" s="32" t="s">
        <v>83</v>
      </c>
      <c r="D12" s="32" t="s">
        <v>84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1677.5</v>
      </c>
      <c r="O12" s="6">
        <f>N12*B21</f>
        <v>1569.30125</v>
      </c>
      <c r="P12" s="6">
        <f t="shared" ref="P12" si="7">L12*O12</f>
        <v>3138.6025</v>
      </c>
      <c r="Q12" s="7"/>
      <c r="R12" s="7">
        <f t="shared" ref="R12" si="8">(P12-H12)/H12</f>
        <v>2.7060929763687622</v>
      </c>
      <c r="S12" s="7"/>
      <c r="T12" s="7">
        <v>8.7809161422508428E-3</v>
      </c>
    </row>
    <row r="13" spans="1:20" ht="28">
      <c r="A13" s="32" t="s">
        <v>20</v>
      </c>
      <c r="B13" s="35" t="s">
        <v>85</v>
      </c>
      <c r="C13" s="32" t="s">
        <v>86</v>
      </c>
      <c r="D13" s="32" t="s">
        <v>87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15.3</v>
      </c>
      <c r="O13" s="6">
        <f>N13</f>
        <v>15.3</v>
      </c>
      <c r="P13" s="6">
        <f t="shared" si="1"/>
        <v>1224</v>
      </c>
      <c r="Q13" s="7"/>
      <c r="R13" s="7">
        <f t="shared" si="2"/>
        <v>0.25782771673522531</v>
      </c>
      <c r="S13" s="7"/>
      <c r="T13" s="7">
        <v>9.7663062434600635E-3</v>
      </c>
    </row>
    <row r="14" spans="1:20" ht="28">
      <c r="A14" s="32" t="s">
        <v>20</v>
      </c>
      <c r="B14" s="26" t="s">
        <v>89</v>
      </c>
      <c r="C14" s="32" t="s">
        <v>88</v>
      </c>
      <c r="D14" s="32" t="s">
        <v>90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258.24</v>
      </c>
      <c r="O14" s="6">
        <f>N14*B21</f>
        <v>241.58352000000002</v>
      </c>
      <c r="P14" s="6">
        <f t="shared" si="1"/>
        <v>1207.9176000000002</v>
      </c>
      <c r="Q14" s="7"/>
      <c r="R14" s="7">
        <f t="shared" si="2"/>
        <v>0.19664615057847157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20547.882354999998</v>
      </c>
      <c r="Q15" s="12"/>
      <c r="R15" s="12">
        <f t="shared" si="2"/>
        <v>0.55728081691260167</v>
      </c>
      <c r="S15" s="12">
        <v>0.22639999999999999</v>
      </c>
      <c r="T15" s="12">
        <f>AVERAGE(T2:T14)</f>
        <v>1.2498594988402797E-2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2787.76</v>
      </c>
      <c r="Q17" s="16"/>
      <c r="R17" s="16">
        <f>(P17-H17)/H17</f>
        <v>0.56892495750931438</v>
      </c>
      <c r="S17" s="16">
        <v>0.23069999999999999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0.9355</v>
      </c>
      <c r="J21" s="36"/>
      <c r="K21" s="37"/>
    </row>
    <row r="24" spans="1:19">
      <c r="A24" s="28" t="s">
        <v>44</v>
      </c>
      <c r="B24" s="29">
        <v>44718</v>
      </c>
      <c r="C24" s="30" t="s">
        <v>92</v>
      </c>
    </row>
    <row r="25" spans="1:19">
      <c r="A25" s="28" t="s">
        <v>45</v>
      </c>
      <c r="B25" s="2">
        <v>2.17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2022-06-06T19:34:58Z</dcterms:modified>
</cp:coreProperties>
</file>