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<sst xmlns="http://schemas.openxmlformats.org/spreadsheetml/2006/main" count="132" uniqueCount="93">
  <si>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</si>
  <si>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</si>
  <si>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</si>
  <si>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</si>
  <si>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</si>
  <si>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</si>
  <si>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</si>
  <si>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</si>
  <si>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</si>
  <si>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</si>
  <si>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</si>
  <si>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</si>
  <si>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</si>
  <si>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</si>
  <si>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</si>
  <si>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</si>
  <si>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</si>
  <si>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</si>
  <si>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</si>
  <si>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</si>
  <si>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</si>
  <si>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</si>
  <si>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</si>
  <si>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</si>
  <si>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</si>
  <si>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</si>
  <si>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</si>
  <si>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</si>
  <si>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</si>
  <si>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</si>
  <si>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</si>
  <si>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</si>
  <si>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</si>
  <si>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</si>
  <si>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</si>
  <si>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</si>
  <si>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</si>
  <si>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</si>
  <si>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</si>
  <si>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</si>
  <si>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</si>
  <si>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</si>
  <si>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</si>
  <si>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</si>
  <si>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</si>
  <si>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</si>
  <si>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</si>
  <si>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</si>
  <si>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</si>
  <si>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</si>
  <si>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</si>
  <si>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</si>
  <si>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</si>
  <si>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</si>
  <si>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</si>
  <si>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</si>
  <si>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</si>
  <si>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</si>
  <si>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</si>
  <si>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</si>
  <si>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</si>
  <si>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</si>
  <si>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</si>
  <si>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</si>
  <si>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</si>
  <si>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</si>
  <si>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</si>
  <si>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</si>
  <si>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</si>
  <si>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</si>
  <si>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</si>
  <si>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</si>
  <si>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</si>
  <si>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</si>
  <si>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</si>
  <si>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</si>
  <si>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</si>
  <si>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</si>
  <si>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</si>
  <si>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</si>
  <si>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</si>
  <si>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</si>
  <si>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</si>
  <si>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</si>
  <si>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</si>
  <si>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</si>
  <si>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</si>
  <si>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</si>
  <si>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</si>
  <si>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</si>
  <si>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</si>
  <si>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Währungskurs v.: 06.07.2022 - 21:20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</si>
  <si>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31.05.2022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</si>
</sst>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4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11" fillId="0" borderId="0" xfId="0" applyFont="1"/>
    <xf numFmtId="4" fontId="11" fillId="0" borderId="0" xfId="0" applyNumberFormat="1" applyFont="1"/>
    <xf numFmtId="10" fontId="11" fillId="0" borderId="0" xfId="0" applyNumberFormat="1" applyFont="1"/>
    <xf numFmtId="0" fontId="13" fillId="0" borderId="0" xfId="0" applyFont="1"/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  <xf numFmtId="4" fontId="11" fillId="0" borderId="1" xfId="0" applyNumberFormat="1" applyFont="1" applyBorder="1" applyAlignment="1">
      <alignment wrapText="1"/>
    </xf>
    <xf numFmtId="10" fontId="11" fillId="0" borderId="1" xfId="0" applyNumberFormat="1" applyFont="1" applyBorder="1" applyAlignment="1">
      <alignment wrapText="1"/>
    </xf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10" fontId="11" fillId="2" borderId="0" xfId="0" applyNumberFormat="1" applyFont="1" applyFill="1"/>
    <xf numFmtId="1" fontId="9" fillId="0" borderId="1" xfId="0" applyNumberFormat="1" applyFont="1" applyBorder="1" applyAlignment="1">
      <alignment wrapText="1"/>
    </xf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0" xfId="0" applyNumberFormat="1" applyFont="1" applyFill="1"/>
    <xf numFmtId="1" fontId="11" fillId="0" borderId="0" xfId="0" applyNumberFormat="1" applyFont="1"/>
    <xf numFmtId="10" fontId="9" fillId="0" borderId="1" xfId="0" applyNumberFormat="1" applyFont="1" applyBorder="1" applyAlignment="1">
      <alignment wrapText="1"/>
    </xf>
    <xf numFmtId="0" fontId="8" fillId="2" borderId="0" xfId="0" applyFont="1" applyFill="1"/>
    <xf numFmtId="0" fontId="7" fillId="0" borderId="0" xfId="0" applyFont="1"/>
    <xf numFmtId="0" fontId="16" fillId="0" borderId="1" xfId="0" applyFont="1" applyBorder="1"/>
    <xf numFmtId="0" fontId="0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/>
    <xf numFmtId="14" fontId="11" fillId="0" borderId="0" xfId="0" applyNumberFormat="1" applyFont="1"/>
    <xf numFmtId="0" fontId="17" fillId="0" borderId="0" xfId="0" applyFont="1"/>
    <xf numFmtId="10" fontId="13" fillId="0" borderId="0" xfId="0" applyNumberFormat="1" applyFont="1"/>
    <xf numFmtId="0" fontId="5" fillId="0" borderId="1" xfId="0" applyFont="1" applyBorder="1"/>
    <xf numFmtId="4" fontId="5" fillId="0" borderId="1" xfId="0" applyNumberFormat="1" applyFont="1" applyBorder="1" applyAlignment="1">
      <alignment wrapText="1"/>
    </xf>
    <xf numFmtId="0" fontId="0" fillId="0" borderId="1" xfId="0" applyFont="1" applyBorder="1"/>
    <xf numFmtId="0" fontId="16" fillId="0" borderId="1" xfId="0" applyFont="1" applyBorder="1" applyAlignment="1">
      <alignment wrapText="1"/>
    </xf>
    <xf numFmtId="0" fontId="4" fillId="0" borderId="0" xfId="0" applyFont="1" applyFill="1"/>
    <xf numFmtId="4" fontId="11" fillId="0" borderId="0" xfId="0" applyNumberFormat="1" applyFont="1" applyFill="1"/>
    <xf numFmtId="4" fontId="3" fillId="0" borderId="1" xfId="0" applyNumberFormat="1" applyFont="1" applyBorder="1"/>
    <xf numFmtId="0" fontId="2" fillId="0" borderId="0" xfId="0" applyFont="1"/>
    <xf numFmtId="4" fontId="1" fillId="0" borderId="1" xfId="0" applyNumberFormat="1" applyFont="1" applyBorder="1"/>
    <xf numFmtId="10" fontId="1" fillId="0" borderId="1" xfId="0" applyNumberFormat="1" applyFont="1" applyBorder="1" applyAlignment="1">
      <alignment wrapText="1"/>
    </xf>
  </cellXfs>
  <cellStyles count="44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1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79.790000000000006</v>
      </c>
      <c r="O2" s="6">
        <f>N2*B21</f>
        <v>78.401654000000008</v>
      </c>
      <c r="P2" s="6">
        <f t="shared" ref="P2:P14" si="1">L2*O2</f>
        <v>1568.0330800000002</v>
      </c>
      <c r="Q2" s="7"/>
      <c r="R2" s="7">
        <f t="shared" ref="R2:R15" si="2">(P2-H2)/H2</f>
        <v>0.52999232990434975</v>
      </c>
      <c r="S2" s="7"/>
      <c r="T2" s="7">
        <v>2.246003435064077E-2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201.49</v>
      </c>
      <c r="O3" s="6">
        <f>N3*B21</f>
        <v>197.98407400000002</v>
      </c>
      <c r="P3" s="6">
        <f t="shared" si="1"/>
        <v>1583.8725920000002</v>
      </c>
      <c r="Q3" s="7"/>
      <c r="R3" s="7">
        <f t="shared" si="2"/>
        <v>0.40983289430358921</v>
      </c>
      <c r="S3" s="7"/>
      <c r="T3" s="7">
        <v>7.187632558797191E-3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119.17</v>
      </c>
      <c r="O4" s="6">
        <f>N4*B21</f>
        <v>117.09644200000001</v>
      </c>
      <c r="P4" s="6">
        <f t="shared" si="1"/>
        <v>1288.060862</v>
      </c>
      <c r="Q4" s="7"/>
      <c r="R4" s="7">
        <f t="shared" si="2"/>
        <v>0.2802641557128413</v>
      </c>
      <c r="S4" s="7"/>
      <c r="T4" s="7">
        <v>2.4211243096012715E-2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13.65</v>
      </c>
      <c r="O5" s="6">
        <f>N5</f>
        <v>13.65</v>
      </c>
      <c r="P5" s="6">
        <f t="shared" si="1"/>
        <v>887.25</v>
      </c>
      <c r="Q5" s="7"/>
      <c r="R5" s="7">
        <f t="shared" si="2"/>
        <v>-0.11772764388100815</v>
      </c>
      <c r="S5" s="7"/>
      <c r="T5" s="7">
        <v>2.0881670533642691E-2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64.5</v>
      </c>
      <c r="O6" s="6">
        <f>N6</f>
        <v>64.5</v>
      </c>
      <c r="P6" s="6">
        <f t="shared" si="1"/>
        <v>1548</v>
      </c>
      <c r="Q6" s="7"/>
      <c r="R6" s="7">
        <f t="shared" si="2"/>
        <v>0.46147471091350473</v>
      </c>
      <c r="S6" s="7"/>
      <c r="T6" s="7">
        <v>8.2305844675740585E-3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579.5</v>
      </c>
      <c r="O7" s="6">
        <f>N7</f>
        <v>579.5</v>
      </c>
      <c r="P7" s="6">
        <f t="shared" si="1"/>
        <v>1738.5</v>
      </c>
      <c r="Q7" s="7"/>
      <c r="R7" s="7">
        <f t="shared" si="2"/>
        <v>0.94202412868632723</v>
      </c>
      <c r="S7" s="7"/>
      <c r="T7" s="7">
        <v>1.2931034482758621E-2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158.49</v>
      </c>
      <c r="O8" s="6">
        <f>N8*B21</f>
        <v>155.73227400000002</v>
      </c>
      <c r="P8" s="6">
        <f t="shared" si="1"/>
        <v>1245.8581920000001</v>
      </c>
      <c r="Q8" s="7"/>
      <c r="R8" s="7">
        <f t="shared" si="2"/>
        <v>0.14352590655982653</v>
      </c>
      <c r="S8" s="7"/>
      <c r="T8" s="7">
        <v>1.2445854432310414E-2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10.685</v>
      </c>
      <c r="O9" s="6">
        <f>N9</f>
        <v>10.685</v>
      </c>
      <c r="P9" s="6">
        <f t="shared" ref="P9" si="3">L9*O9</f>
        <v>1923.3000000000002</v>
      </c>
      <c r="Q9" s="7"/>
      <c r="R9" s="7">
        <f t="shared" ref="R9" si="4">(P9-H9)/H9</f>
        <v>0.90886879916878027</v>
      </c>
      <c r="S9" s="7"/>
      <c r="T9" s="7">
        <v>1.8249483752191639E-2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406.06</v>
      </c>
      <c r="O10" s="6">
        <f>N10*B21</f>
        <v>398.99455599999999</v>
      </c>
      <c r="P10" s="6">
        <f t="shared" ref="P10" si="5">L10*O10</f>
        <v>1595.978224</v>
      </c>
      <c r="Q10" s="7"/>
      <c r="R10" s="7">
        <f t="shared" ref="R10" si="6">(P10-H10)/H10</f>
        <v>0.43966480912973827</v>
      </c>
      <c r="S10" s="7"/>
      <c r="T10" s="7">
        <v>5.6052798119519028E-3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92.15</v>
      </c>
      <c r="O11" s="6">
        <f>N11*B21</f>
        <v>90.546590000000009</v>
      </c>
      <c r="P11" s="6">
        <f t="shared" si="1"/>
        <v>1448.7454400000001</v>
      </c>
      <c r="Q11" s="7"/>
      <c r="R11" s="7">
        <f t="shared" si="2"/>
        <v>0.38603305492638745</v>
      </c>
      <c r="S11" s="7"/>
      <c r="T11" s="7">
        <v>1.0620643876535014E-2</v>
      </c>
    </row>
    <row r="12" spans="1:20" ht="28">
      <c r="A12" s="32" t="s">
        <v>21</v>
      </c>
      <c r="B12" s="26" t="s">
        <v>82</v>
      </c>
      <c r="C12" s="32" t="s">
        <v>83</v>
      </c>
      <c r="D12" s="32" t="s">
        <v>84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1450.1</v>
      </c>
      <c r="O12" s="6">
        <f>N12*B21</f>
        <v>1424.86826</v>
      </c>
      <c r="P12" s="6">
        <f t="shared" ref="P12" si="7">L12*O12</f>
        <v>2849.7365199999999</v>
      </c>
      <c r="Q12" s="7"/>
      <c r="R12" s="7">
        <f t="shared" ref="R12" si="8">(P12-H12)/H12</f>
        <v>2.3649971607661562</v>
      </c>
      <c r="S12" s="7"/>
      <c r="T12" s="7">
        <v>7.6628841818913275E-3</v>
      </c>
    </row>
    <row r="13" spans="1:20" ht="28">
      <c r="A13" s="32" t="s">
        <v>20</v>
      </c>
      <c r="B13" s="35" t="s">
        <v>85</v>
      </c>
      <c r="C13" s="32" t="s">
        <v>86</v>
      </c>
      <c r="D13" s="32" t="s">
        <v>87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14.102</v>
      </c>
      <c r="O13" s="6">
        <f>N13</f>
        <v>14.102</v>
      </c>
      <c r="P13" s="6">
        <f t="shared" si="1"/>
        <v>1128.1600000000001</v>
      </c>
      <c r="Q13" s="7"/>
      <c r="R13" s="7">
        <f t="shared" si="2"/>
        <v>0.1593389844052385</v>
      </c>
      <c r="S13" s="7"/>
      <c r="T13" s="7">
        <v>9.1954022988505763E-3</v>
      </c>
    </row>
    <row r="14" spans="1:20" ht="28">
      <c r="A14" s="32" t="s">
        <v>20</v>
      </c>
      <c r="B14" s="26" t="s">
        <v>89</v>
      </c>
      <c r="C14" s="32" t="s">
        <v>88</v>
      </c>
      <c r="D14" s="32" t="s">
        <v>90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248.35</v>
      </c>
      <c r="O14" s="6">
        <f>N14*B21</f>
        <v>244.02870999999999</v>
      </c>
      <c r="P14" s="6">
        <f t="shared" si="1"/>
        <v>1220.14355</v>
      </c>
      <c r="Q14" s="7"/>
      <c r="R14" s="7">
        <f t="shared" si="2"/>
        <v>0.20875801649106743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20025.638459999998</v>
      </c>
      <c r="Q15" s="12"/>
      <c r="R15" s="12">
        <f t="shared" si="2"/>
        <v>0.51770104974329434</v>
      </c>
      <c r="S15" s="12">
        <v>0.20369999999999999</v>
      </c>
      <c r="T15" s="12">
        <f>AVERAGE(T2:T14)</f>
        <v>1.2283211372550534E-2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2565.85</v>
      </c>
      <c r="Q17" s="16"/>
      <c r="R17" s="16">
        <f>(P17-H17)/H17</f>
        <v>0.444036108641086</v>
      </c>
      <c r="S17" s="16">
        <v>0.1774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0.98260000000000003</v>
      </c>
      <c r="J21" s="36"/>
      <c r="K21" s="37"/>
    </row>
    <row r="24" spans="1:19">
      <c r="A24" s="28" t="s">
        <v>44</v>
      </c>
      <c r="B24" s="29">
        <v>44718</v>
      </c>
      <c r="C24" s="30" t="s">
        <v>91</v>
      </c>
    </row>
    <row r="25" spans="1:19">
      <c r="A25" s="28" t="s">
        <v>45</v>
      </c>
      <c r="B25" s="2">
        <v>2.25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2022-07-06T20:35:07Z</dcterms:modified>
</cp:coreProperties>
</file>