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<sst xmlns="http://schemas.openxmlformats.org/spreadsheetml/2006/main" count="132" uniqueCount="93">
  <si>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</si>
  <si>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</si>
  <si>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</si>
  <si>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</si>
  <si>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</si>
  <si>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</si>
  <si>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</si>
  <si>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</si>
  <si>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</si>
  <si>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</si>
  <si>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</si>
  <si>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</si>
  <si>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</si>
  <si>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</si>
  <si>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</si>
  <si>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</si>
  <si>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</si>
  <si>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</si>
  <si>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</si>
  <si>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</si>
  <si>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</si>
  <si>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</si>
  <si>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</si>
  <si>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</si>
  <si>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</si>
  <si>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</si>
  <si>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</si>
  <si>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</si>
  <si>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</si>
  <si>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</si>
  <si>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</si>
  <si>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</si>
  <si>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</si>
  <si>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</si>
  <si>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</si>
  <si>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</si>
  <si>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</si>
  <si>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</si>
  <si>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</si>
  <si>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</si>
  <si>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</si>
  <si>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</si>
  <si>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</si>
  <si>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</si>
  <si>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</si>
  <si>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</si>
  <si>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</si>
  <si>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</si>
  <si>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</si>
  <si>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</si>
  <si>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</si>
  <si>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</si>
  <si>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</si>
  <si>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</si>
  <si>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</si>
  <si>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</si>
  <si>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</si>
  <si>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</si>
  <si>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</si>
  <si>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</si>
  <si>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</si>
  <si>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</si>
  <si>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</si>
  <si>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</si>
  <si>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</si>
  <si>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</si>
  <si>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</si>
  <si>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</si>
  <si>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</si>
  <si>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</si>
  <si>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</si>
  <si>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</si>
  <si>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</si>
  <si>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</si>
  <si>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</si>
  <si>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</si>
  <si>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</si>
  <si>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</si>
  <si>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</si>
  <si>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</si>
  <si>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</si>
  <si>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</si>
  <si>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</si>
  <si>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</si>
  <si>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</si>
  <si>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</si>
  <si>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</si>
  <si>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</si>
  <si>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</si>
  <si>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</si>
  <si>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t>Währungskurs v.: 07.08.2022 - 16:30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</si>
  <si>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30.06.2022</t>
    </r>
  </si>
  <si>
    <r>
      <rPr>
        <sz val="12"/>
        <color theme="1"/>
        <rFont val="Calibri"/>
        <family val="2"/>
        <charset val="204"/>
        <scheme val="minor"/>
      </rPr>
      <t>A2QL4H</t>
    </r>
    <r>
      <rPr>
        <sz val="12"/>
        <color theme="1"/>
        <rFont val="Calibri"/>
        <family val="2"/>
        <charset val="204"/>
        <scheme val="minor"/>
      </rPr>
      <t xml:space="preserve"> 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</si>
</sst>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6">
    <xf numFmtId="0" fontId="0" fillId="0" borderId="0"/>
    <xf numFmtId="0" fontId="13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/>
    <xf numFmtId="0" fontId="12" fillId="0" borderId="0" xfId="0" applyFont="1"/>
    <xf numFmtId="4" fontId="12" fillId="0" borderId="0" xfId="0" applyNumberFormat="1" applyFont="1"/>
    <xf numFmtId="10" fontId="12" fillId="0" borderId="0" xfId="0" applyNumberFormat="1" applyFont="1"/>
    <xf numFmtId="0" fontId="14" fillId="0" borderId="0" xfId="0" applyFont="1"/>
    <xf numFmtId="0" fontId="12" fillId="0" borderId="1" xfId="0" applyFont="1" applyBorder="1"/>
    <xf numFmtId="4" fontId="12" fillId="0" borderId="1" xfId="0" applyNumberFormat="1" applyFont="1" applyBorder="1"/>
    <xf numFmtId="10" fontId="12" fillId="0" borderId="1" xfId="0" applyNumberFormat="1" applyFont="1" applyBorder="1"/>
    <xf numFmtId="4" fontId="12" fillId="0" borderId="1" xfId="0" applyNumberFormat="1" applyFont="1" applyBorder="1" applyAlignment="1">
      <alignment wrapText="1"/>
    </xf>
    <xf numFmtId="10" fontId="12" fillId="0" borderId="1" xfId="0" applyNumberFormat="1" applyFont="1" applyBorder="1" applyAlignment="1">
      <alignment wrapText="1"/>
    </xf>
    <xf numFmtId="0" fontId="14" fillId="0" borderId="1" xfId="0" applyFont="1" applyBorder="1"/>
    <xf numFmtId="4" fontId="14" fillId="0" borderId="1" xfId="0" applyNumberFormat="1" applyFont="1" applyBorder="1"/>
    <xf numFmtId="10" fontId="14" fillId="0" borderId="1" xfId="0" applyNumberFormat="1" applyFont="1" applyBorder="1"/>
    <xf numFmtId="0" fontId="11" fillId="2" borderId="0" xfId="0" applyFont="1" applyFill="1"/>
    <xf numFmtId="0" fontId="12" fillId="2" borderId="0" xfId="0" applyFont="1" applyFill="1"/>
    <xf numFmtId="4" fontId="12" fillId="2" borderId="0" xfId="0" applyNumberFormat="1" applyFont="1" applyFill="1"/>
    <xf numFmtId="10" fontId="12" fillId="2" borderId="0" xfId="0" applyNumberFormat="1" applyFont="1" applyFill="1"/>
    <xf numFmtId="1" fontId="10" fillId="0" borderId="1" xfId="0" applyNumberFormat="1" applyFont="1" applyBorder="1" applyAlignment="1">
      <alignment wrapText="1"/>
    </xf>
    <xf numFmtId="1" fontId="12" fillId="0" borderId="1" xfId="0" applyNumberFormat="1" applyFont="1" applyBorder="1"/>
    <xf numFmtId="1" fontId="14" fillId="0" borderId="1" xfId="0" applyNumberFormat="1" applyFont="1" applyBorder="1"/>
    <xf numFmtId="1" fontId="12" fillId="2" borderId="0" xfId="0" applyNumberFormat="1" applyFont="1" applyFill="1"/>
    <xf numFmtId="1" fontId="12" fillId="0" borderId="0" xfId="0" applyNumberFormat="1" applyFont="1"/>
    <xf numFmtId="10" fontId="10" fillId="0" borderId="1" xfId="0" applyNumberFormat="1" applyFont="1" applyBorder="1" applyAlignment="1">
      <alignment wrapText="1"/>
    </xf>
    <xf numFmtId="0" fontId="9" fillId="2" borderId="0" xfId="0" applyFont="1" applyFill="1"/>
    <xf numFmtId="0" fontId="8" fillId="0" borderId="0" xfId="0" applyFont="1"/>
    <xf numFmtId="0" fontId="17" fillId="0" borderId="1" xfId="0" applyFont="1" applyBorder="1"/>
    <xf numFmtId="0" fontId="0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7" fillId="0" borderId="0" xfId="0" applyFont="1"/>
    <xf numFmtId="14" fontId="12" fillId="0" borderId="0" xfId="0" applyNumberFormat="1" applyFont="1"/>
    <xf numFmtId="0" fontId="18" fillId="0" borderId="0" xfId="0" applyFont="1"/>
    <xf numFmtId="10" fontId="14" fillId="0" borderId="0" xfId="0" applyNumberFormat="1" applyFont="1"/>
    <xf numFmtId="0" fontId="6" fillId="0" borderId="1" xfId="0" applyFont="1" applyBorder="1"/>
    <xf numFmtId="4" fontId="6" fillId="0" borderId="1" xfId="0" applyNumberFormat="1" applyFont="1" applyBorder="1" applyAlignment="1">
      <alignment wrapText="1"/>
    </xf>
    <xf numFmtId="0" fontId="0" fillId="0" borderId="1" xfId="0" applyFont="1" applyBorder="1"/>
    <xf numFmtId="0" fontId="17" fillId="0" borderId="1" xfId="0" applyFont="1" applyBorder="1" applyAlignment="1">
      <alignment wrapText="1"/>
    </xf>
    <xf numFmtId="0" fontId="5" fillId="0" borderId="0" xfId="0" applyFont="1" applyFill="1"/>
    <xf numFmtId="4" fontId="12" fillId="0" borderId="0" xfId="0" applyNumberFormat="1" applyFont="1" applyFill="1"/>
    <xf numFmtId="4" fontId="4" fillId="0" borderId="1" xfId="0" applyNumberFormat="1" applyFont="1" applyBorder="1"/>
    <xf numFmtId="0" fontId="3" fillId="0" borderId="0" xfId="0" applyFont="1"/>
    <xf numFmtId="4" fontId="2" fillId="0" borderId="1" xfId="0" applyNumberFormat="1" applyFont="1" applyBorder="1"/>
    <xf numFmtId="10" fontId="1" fillId="0" borderId="1" xfId="0" applyNumberFormat="1" applyFont="1" applyBorder="1" applyAlignment="1">
      <alignment wrapText="1"/>
    </xf>
    <xf numFmtId="0" fontId="1" fillId="0" borderId="1" xfId="0" applyFont="1" applyBorder="1"/>
  </cellXfs>
  <cellStyles count="446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5" sqref="S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1" t="s">
        <v>91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v>87.96</v>
      </c>
      <c r="O2" s="6">
        <f>N2*B21</f>
        <v>85.957199177999996</v>
      </c>
      <c r="P2" s="6">
        <f t="shared" ref="P2:P14" si="1">L2*O2</f>
        <v>1719.1439835599999</v>
      </c>
      <c r="Q2" s="7"/>
      <c r="R2" s="7">
        <f t="shared" ref="R2:R15" si="2">(P2-H2)/H2</f>
        <v>0.67743725715787151</v>
      </c>
      <c r="S2" s="7"/>
      <c r="T2" s="7">
        <v>2.4941314553990609E-2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215.87</v>
      </c>
      <c r="O3" s="6">
        <f>N3*B21</f>
        <v>210.95475882850002</v>
      </c>
      <c r="P3" s="6">
        <f t="shared" si="1"/>
        <v>1687.6380706280002</v>
      </c>
      <c r="Q3" s="7"/>
      <c r="R3" s="7">
        <f t="shared" si="2"/>
        <v>0.50219637467556999</v>
      </c>
      <c r="S3" s="7"/>
      <c r="T3" s="7">
        <v>7.7454416171466294E-3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126.74</v>
      </c>
      <c r="O4" s="6">
        <f>N4*B21</f>
        <v>123.85419990699999</v>
      </c>
      <c r="P4" s="6">
        <f t="shared" si="1"/>
        <v>1362.396198977</v>
      </c>
      <c r="Q4" s="7"/>
      <c r="R4" s="7">
        <f t="shared" si="2"/>
        <v>0.35414953663088089</v>
      </c>
      <c r="S4" s="7"/>
      <c r="T4" s="7">
        <v>2.6863666890530557E-2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12.824999999999999</v>
      </c>
      <c r="O5" s="6">
        <f>N5</f>
        <v>12.824999999999999</v>
      </c>
      <c r="P5" s="6">
        <f t="shared" si="1"/>
        <v>833.625</v>
      </c>
      <c r="Q5" s="7"/>
      <c r="R5" s="7">
        <f t="shared" si="2"/>
        <v>-0.17105179727281533</v>
      </c>
      <c r="S5" s="7"/>
      <c r="T5" s="7">
        <v>2.3529411764705882E-2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66</v>
      </c>
      <c r="O6" s="6">
        <f>N6</f>
        <v>66</v>
      </c>
      <c r="P6" s="6">
        <f t="shared" si="1"/>
        <v>1584</v>
      </c>
      <c r="Q6" s="7"/>
      <c r="R6" s="7">
        <f t="shared" si="2"/>
        <v>0.4954624948882374</v>
      </c>
      <c r="S6" s="7"/>
      <c r="T6" s="7">
        <v>8.1912350597609564E-3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664</v>
      </c>
      <c r="O7" s="6">
        <f>N7</f>
        <v>664</v>
      </c>
      <c r="P7" s="6">
        <f t="shared" si="1"/>
        <v>1992</v>
      </c>
      <c r="Q7" s="7"/>
      <c r="R7" s="7">
        <f t="shared" si="2"/>
        <v>1.2252010723860594</v>
      </c>
      <c r="S7" s="7"/>
      <c r="T7" s="7">
        <v>1.3181019332161687E-2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166.5</v>
      </c>
      <c r="O8" s="6">
        <f>N8*B21</f>
        <v>162.70888657500001</v>
      </c>
      <c r="P8" s="6">
        <f t="shared" si="1"/>
        <v>1301.6710926000001</v>
      </c>
      <c r="Q8" s="7"/>
      <c r="R8" s="7">
        <f t="shared" si="2"/>
        <v>0.194754447790423</v>
      </c>
      <c r="S8" s="7"/>
      <c r="T8" s="7">
        <v>1.3267429760665974E-2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11.673</v>
      </c>
      <c r="O9" s="6">
        <f>N9</f>
        <v>11.673</v>
      </c>
      <c r="P9" s="6">
        <f t="shared" ref="P9" si="3">L9*O9</f>
        <v>2101.14</v>
      </c>
      <c r="Q9" s="7"/>
      <c r="R9" s="7">
        <f t="shared" ref="R9" si="4">(P9-H9)/H9</f>
        <v>1.0853744026857435</v>
      </c>
      <c r="S9" s="7"/>
      <c r="T9" s="7">
        <v>2.3002504303780993E-2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431.92</v>
      </c>
      <c r="O10" s="6">
        <f>N10*B21</f>
        <v>422.08541915600006</v>
      </c>
      <c r="P10" s="6">
        <f t="shared" ref="P10" si="5">L10*O10</f>
        <v>1688.3416766240002</v>
      </c>
      <c r="Q10" s="7"/>
      <c r="R10" s="7">
        <f t="shared" ref="R10" si="6">(P10-H10)/H10</f>
        <v>0.52298199378356536</v>
      </c>
      <c r="S10" s="7"/>
      <c r="T10" s="7">
        <v>6.2840491574813126E-3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98.85</v>
      </c>
      <c r="O11" s="6">
        <f>N11*B21</f>
        <v>96.599239867500003</v>
      </c>
      <c r="P11" s="6">
        <f t="shared" si="1"/>
        <v>1545.5878378800001</v>
      </c>
      <c r="Q11" s="7"/>
      <c r="R11" s="7">
        <f t="shared" si="2"/>
        <v>0.47868339975164054</v>
      </c>
      <c r="S11" s="7"/>
      <c r="T11" s="7">
        <v>1.0495244342407346E-2</v>
      </c>
    </row>
    <row r="12" spans="1:20" ht="28">
      <c r="A12" s="32" t="s">
        <v>21</v>
      </c>
      <c r="B12" s="26" t="s">
        <v>82</v>
      </c>
      <c r="C12" s="32" t="s">
        <v>83</v>
      </c>
      <c r="D12" s="42" t="s">
        <v>92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1649.4</v>
      </c>
      <c r="O12" s="6">
        <f>N12*B21</f>
        <v>1611.8440691700002</v>
      </c>
      <c r="P12" s="6">
        <f t="shared" ref="P12" si="7">L12*O12</f>
        <v>3223.6881383400005</v>
      </c>
      <c r="Q12" s="7"/>
      <c r="R12" s="7">
        <f t="shared" ref="R12" si="8">(P12-H12)/H12</f>
        <v>2.8065629424258622</v>
      </c>
      <c r="S12" s="7"/>
      <c r="T12" s="7">
        <v>8.0644077364551547E-3</v>
      </c>
    </row>
    <row r="13" spans="1:20" ht="28">
      <c r="A13" s="32" t="s">
        <v>20</v>
      </c>
      <c r="B13" s="35" t="s">
        <v>84</v>
      </c>
      <c r="C13" s="32" t="s">
        <v>85</v>
      </c>
      <c r="D13" s="32" t="s">
        <v>86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14.644</v>
      </c>
      <c r="O13" s="6">
        <f>N13</f>
        <v>14.644</v>
      </c>
      <c r="P13" s="6">
        <f t="shared" si="1"/>
        <v>1171.52</v>
      </c>
      <c r="Q13" s="7"/>
      <c r="R13" s="7">
        <f t="shared" si="2"/>
        <v>0.20389732574317904</v>
      </c>
      <c r="S13" s="7"/>
      <c r="T13" s="7">
        <v>8.8565554325478434E-3</v>
      </c>
    </row>
    <row r="14" spans="1:20" ht="28">
      <c r="A14" s="32" t="s">
        <v>20</v>
      </c>
      <c r="B14" s="26" t="s">
        <v>88</v>
      </c>
      <c r="C14" s="32" t="s">
        <v>87</v>
      </c>
      <c r="D14" s="32" t="s">
        <v>89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285.48</v>
      </c>
      <c r="O14" s="6">
        <f>N14*B21</f>
        <v>278.97977741400001</v>
      </c>
      <c r="P14" s="6">
        <f t="shared" si="1"/>
        <v>1394.89888707</v>
      </c>
      <c r="Q14" s="7"/>
      <c r="R14" s="7">
        <f t="shared" si="2"/>
        <v>0.38188265793834719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21605.650885679002</v>
      </c>
      <c r="Q15" s="12"/>
      <c r="R15" s="12">
        <f t="shared" si="2"/>
        <v>0.63744687067431272</v>
      </c>
      <c r="S15" s="12">
        <v>0.23569999999999999</v>
      </c>
      <c r="T15" s="12">
        <f>AVERAGE(T2:T14)</f>
        <v>1.3417098457818074E-2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2747.04</v>
      </c>
      <c r="Q17" s="16"/>
      <c r="R17" s="16">
        <f>(P17-H17)/H17</f>
        <v>0.54600812669540655</v>
      </c>
      <c r="S17" s="16">
        <v>0.2056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0.97723055000000003</v>
      </c>
      <c r="J21" s="36"/>
      <c r="K21" s="37"/>
    </row>
    <row r="24" spans="1:19">
      <c r="A24" s="28" t="s">
        <v>44</v>
      </c>
      <c r="B24" s="29">
        <v>44781</v>
      </c>
      <c r="C24" s="30" t="s">
        <v>90</v>
      </c>
    </row>
    <row r="25" spans="1:19">
      <c r="A25" s="28" t="s">
        <v>45</v>
      </c>
      <c r="B25" s="2">
        <v>2.33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2022-08-07T19:45:18Z</dcterms:modified>
</cp:coreProperties>
</file>