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<sst xmlns="http://schemas.openxmlformats.org/spreadsheetml/2006/main" count="132" uniqueCount="93">
  <si>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</si>
  <si>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</si>
  <si>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</si>
  <si>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</si>
  <si>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</si>
  <si>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</si>
  <si>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</si>
  <si>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</si>
  <si>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</si>
  <si>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</si>
  <si>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</si>
  <si>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</si>
  <si>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</si>
  <si>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</si>
  <si>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</si>
  <si>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</si>
  <si>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</si>
  <si>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</si>
  <si>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</si>
  <si>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</si>
  <si>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</si>
  <si>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</si>
  <si>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</si>
  <si>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</si>
  <si>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</si>
  <si>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</si>
  <si>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</si>
  <si>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</si>
  <si>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</si>
  <si>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</si>
  <si>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</si>
  <si>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</si>
  <si>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</si>
  <si>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</si>
  <si>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</si>
  <si>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</si>
  <si>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</si>
  <si>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</si>
  <si>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</si>
  <si>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</si>
  <si>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</si>
  <si>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</si>
  <si>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</si>
  <si>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</si>
  <si>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</si>
  <si>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</si>
  <si>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</si>
  <si>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</si>
  <si>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</si>
  <si>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</si>
  <si>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</si>
  <si>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</si>
  <si>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</si>
  <si>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</si>
  <si>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</si>
  <si>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</si>
  <si>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</si>
  <si>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</si>
  <si>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</si>
  <si>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</si>
  <si>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</si>
  <si>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</si>
  <si>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</si>
  <si>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</si>
  <si>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</si>
  <si>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</si>
  <si>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</si>
  <si>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</si>
  <si>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</si>
  <si>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</si>
  <si>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</si>
  <si>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</si>
  <si>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</si>
  <si>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</si>
  <si>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</si>
  <si>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</si>
  <si>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</si>
  <si>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</si>
  <si>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</si>
  <si>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</si>
  <si>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</si>
  <si>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</si>
  <si>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</si>
  <si>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</si>
  <si>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</si>
  <si>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</si>
  <si>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</si>
  <si>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</si>
  <si>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</si>
  <si>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</si>
  <si>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r>
      <rPr>
        <sz val="12"/>
        <color theme="1"/>
        <rFont val="Calibri"/>
        <family val="2"/>
        <charset val="204"/>
        <scheme val="minor"/>
      </rPr>
      <t>A2QL4H</t>
    </r>
    <r>
      <rPr>
        <sz val="12"/>
        <color theme="1"/>
        <rFont val="Calibri"/>
        <family val="2"/>
        <charset val="204"/>
        <scheme val="minor"/>
      </rPr>
      <t xml:space="preserve"> US</t>
    </r>
  </si>
  <si>
    <t>Währungskurs v.: 09.10.2022 - 20:30 Uhr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</si>
  <si>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30.09.2022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</si>
</sst>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8">
    <xf numFmtId="0" fontId="0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13" fillId="0" borderId="0" xfId="0" applyFont="1"/>
    <xf numFmtId="4" fontId="13" fillId="0" borderId="0" xfId="0" applyNumberFormat="1" applyFont="1"/>
    <xf numFmtId="10" fontId="13" fillId="0" borderId="0" xfId="0" applyNumberFormat="1" applyFont="1"/>
    <xf numFmtId="0" fontId="15" fillId="0" borderId="0" xfId="0" applyFont="1"/>
    <xf numFmtId="0" fontId="13" fillId="0" borderId="1" xfId="0" applyFont="1" applyBorder="1"/>
    <xf numFmtId="4" fontId="13" fillId="0" borderId="1" xfId="0" applyNumberFormat="1" applyFont="1" applyBorder="1"/>
    <xf numFmtId="10" fontId="13" fillId="0" borderId="1" xfId="0" applyNumberFormat="1" applyFont="1" applyBorder="1"/>
    <xf numFmtId="4" fontId="13" fillId="0" borderId="1" xfId="0" applyNumberFormat="1" applyFont="1" applyBorder="1" applyAlignment="1">
      <alignment wrapText="1"/>
    </xf>
    <xf numFmtId="10" fontId="13" fillId="0" borderId="1" xfId="0" applyNumberFormat="1" applyFont="1" applyBorder="1" applyAlignment="1">
      <alignment wrapText="1"/>
    </xf>
    <xf numFmtId="0" fontId="15" fillId="0" borderId="1" xfId="0" applyFont="1" applyBorder="1"/>
    <xf numFmtId="4" fontId="15" fillId="0" borderId="1" xfId="0" applyNumberFormat="1" applyFont="1" applyBorder="1"/>
    <xf numFmtId="10" fontId="15" fillId="0" borderId="1" xfId="0" applyNumberFormat="1" applyFont="1" applyBorder="1"/>
    <xf numFmtId="0" fontId="12" fillId="2" borderId="0" xfId="0" applyFont="1" applyFill="1"/>
    <xf numFmtId="0" fontId="13" fillId="2" borderId="0" xfId="0" applyFont="1" applyFill="1"/>
    <xf numFmtId="4" fontId="13" fillId="2" borderId="0" xfId="0" applyNumberFormat="1" applyFont="1" applyFill="1"/>
    <xf numFmtId="10" fontId="13" fillId="2" borderId="0" xfId="0" applyNumberFormat="1" applyFont="1" applyFill="1"/>
    <xf numFmtId="1" fontId="11" fillId="0" borderId="1" xfId="0" applyNumberFormat="1" applyFont="1" applyBorder="1" applyAlignment="1">
      <alignment wrapText="1"/>
    </xf>
    <xf numFmtId="1" fontId="13" fillId="0" borderId="1" xfId="0" applyNumberFormat="1" applyFont="1" applyBorder="1"/>
    <xf numFmtId="1" fontId="15" fillId="0" borderId="1" xfId="0" applyNumberFormat="1" applyFont="1" applyBorder="1"/>
    <xf numFmtId="1" fontId="13" fillId="2" borderId="0" xfId="0" applyNumberFormat="1" applyFont="1" applyFill="1"/>
    <xf numFmtId="1" fontId="13" fillId="0" borderId="0" xfId="0" applyNumberFormat="1" applyFont="1"/>
    <xf numFmtId="10" fontId="11" fillId="0" borderId="1" xfId="0" applyNumberFormat="1" applyFont="1" applyBorder="1" applyAlignment="1">
      <alignment wrapText="1"/>
    </xf>
    <xf numFmtId="0" fontId="10" fillId="2" borderId="0" xfId="0" applyFont="1" applyFill="1"/>
    <xf numFmtId="0" fontId="9" fillId="0" borderId="0" xfId="0" applyFont="1"/>
    <xf numFmtId="0" fontId="18" fillId="0" borderId="1" xfId="0" applyFont="1" applyBorder="1"/>
    <xf numFmtId="0" fontId="0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0" xfId="0" applyFont="1"/>
    <xf numFmtId="14" fontId="13" fillId="0" borderId="0" xfId="0" applyNumberFormat="1" applyFont="1"/>
    <xf numFmtId="0" fontId="19" fillId="0" borderId="0" xfId="0" applyFont="1"/>
    <xf numFmtId="10" fontId="15" fillId="0" borderId="0" xfId="0" applyNumberFormat="1" applyFont="1"/>
    <xf numFmtId="0" fontId="7" fillId="0" borderId="1" xfId="0" applyFont="1" applyBorder="1"/>
    <xf numFmtId="4" fontId="7" fillId="0" borderId="1" xfId="0" applyNumberFormat="1" applyFont="1" applyBorder="1" applyAlignment="1">
      <alignment wrapText="1"/>
    </xf>
    <xf numFmtId="0" fontId="0" fillId="0" borderId="1" xfId="0" applyFont="1" applyBorder="1"/>
    <xf numFmtId="0" fontId="18" fillId="0" borderId="1" xfId="0" applyFont="1" applyBorder="1" applyAlignment="1">
      <alignment wrapText="1"/>
    </xf>
    <xf numFmtId="0" fontId="6" fillId="0" borderId="0" xfId="0" applyFont="1" applyFill="1"/>
    <xf numFmtId="4" fontId="13" fillId="0" borderId="0" xfId="0" applyNumberFormat="1" applyFont="1" applyFill="1"/>
    <xf numFmtId="4" fontId="5" fillId="0" borderId="1" xfId="0" applyNumberFormat="1" applyFont="1" applyBorder="1"/>
    <xf numFmtId="0" fontId="4" fillId="0" borderId="0" xfId="0" applyFont="1"/>
    <xf numFmtId="4" fontId="3" fillId="0" borderId="1" xfId="0" applyNumberFormat="1" applyFont="1" applyBorder="1"/>
    <xf numFmtId="0" fontId="2" fillId="0" borderId="1" xfId="0" applyFont="1" applyBorder="1"/>
    <xf numFmtId="10" fontId="1" fillId="0" borderId="1" xfId="0" applyNumberFormat="1" applyFont="1" applyBorder="1" applyAlignment="1">
      <alignment wrapText="1"/>
    </xf>
  </cellXfs>
  <cellStyles count="44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Besuchter Link" xfId="447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5" sqref="S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42" t="s">
        <v>92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40">
        <v>76.73</v>
      </c>
      <c r="O2" s="6">
        <f>N2*B21</f>
        <v>78.319845600000008</v>
      </c>
      <c r="P2" s="6">
        <f t="shared" ref="P2:P14" si="1">L2*O2</f>
        <v>1566.3969120000002</v>
      </c>
      <c r="Q2" s="7"/>
      <c r="R2" s="7">
        <f t="shared" ref="R2:R15" si="2">(P2-H2)/H2</f>
        <v>0.52839585561923141</v>
      </c>
      <c r="S2" s="7"/>
      <c r="T2" s="7">
        <v>2.168090804744293E-2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v>183.83</v>
      </c>
      <c r="O3" s="6">
        <f>N3*B21</f>
        <v>187.63895760000003</v>
      </c>
      <c r="P3" s="6">
        <f t="shared" si="1"/>
        <v>1501.1116608000002</v>
      </c>
      <c r="Q3" s="7"/>
      <c r="R3" s="7">
        <f t="shared" si="2"/>
        <v>0.33616593159567199</v>
      </c>
      <c r="S3" s="7"/>
      <c r="T3" s="7">
        <v>8.5842949620039393E-3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v>88.5</v>
      </c>
      <c r="O4" s="6">
        <f>N4*B21</f>
        <v>90.33372</v>
      </c>
      <c r="P4" s="6">
        <f t="shared" si="1"/>
        <v>993.67092000000002</v>
      </c>
      <c r="Q4" s="7"/>
      <c r="R4" s="7">
        <f t="shared" si="2"/>
        <v>-1.2343827080585384E-2</v>
      </c>
      <c r="S4" s="7"/>
      <c r="T4" s="7">
        <v>3.5230650666079492E-2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v>11.4</v>
      </c>
      <c r="O5" s="6">
        <f>N5</f>
        <v>11.4</v>
      </c>
      <c r="P5" s="6">
        <f t="shared" si="1"/>
        <v>741</v>
      </c>
      <c r="Q5" s="7"/>
      <c r="R5" s="7">
        <f t="shared" si="2"/>
        <v>-0.26315715313139143</v>
      </c>
      <c r="S5" s="7"/>
      <c r="T5" s="7">
        <v>2.7510709186101854E-2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v>43.84</v>
      </c>
      <c r="O6" s="6">
        <f>N6</f>
        <v>43.84</v>
      </c>
      <c r="P6" s="6">
        <f t="shared" si="1"/>
        <v>1052.1600000000001</v>
      </c>
      <c r="Q6" s="7"/>
      <c r="R6" s="7">
        <f t="shared" si="2"/>
        <v>-6.6503670318131536E-3</v>
      </c>
      <c r="S6" s="7"/>
      <c r="T6" s="7">
        <v>1.1816091954022988E-2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v>603</v>
      </c>
      <c r="O7" s="6">
        <f>N7</f>
        <v>603</v>
      </c>
      <c r="P7" s="6">
        <f t="shared" si="1"/>
        <v>1809</v>
      </c>
      <c r="Q7" s="7"/>
      <c r="R7" s="7">
        <f t="shared" si="2"/>
        <v>1.0207774798927616</v>
      </c>
      <c r="S7" s="7"/>
      <c r="T7" s="7">
        <v>2.0390824129141887E-2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v>143.51</v>
      </c>
      <c r="O8" s="6">
        <f>N8*B21</f>
        <v>146.4835272</v>
      </c>
      <c r="P8" s="6">
        <f t="shared" si="1"/>
        <v>1171.8682176</v>
      </c>
      <c r="Q8" s="7"/>
      <c r="R8" s="7">
        <f t="shared" si="2"/>
        <v>7.5613319802040432E-2</v>
      </c>
      <c r="S8" s="7"/>
      <c r="T8" s="7">
        <v>1.4125467386788534E-2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v>10.46</v>
      </c>
      <c r="O9" s="6">
        <f>N9</f>
        <v>10.46</v>
      </c>
      <c r="P9" s="6">
        <f t="shared" ref="P9" si="3">L9*O9</f>
        <v>1882.8000000000002</v>
      </c>
      <c r="Q9" s="7"/>
      <c r="R9" s="7">
        <f t="shared" ref="R9" si="4">(P9-H9)/H9</f>
        <v>0.86867268500752848</v>
      </c>
      <c r="S9" s="7"/>
      <c r="T9" s="7">
        <v>2.4904532043815975E-2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v>369.37</v>
      </c>
      <c r="O10" s="6">
        <f>N10*B21</f>
        <v>377.02334640000004</v>
      </c>
      <c r="P10" s="6">
        <f t="shared" ref="P10" si="5">L10*O10</f>
        <v>1508.0933856000001</v>
      </c>
      <c r="Q10" s="7"/>
      <c r="R10" s="7">
        <f t="shared" ref="R10" si="6">(P10-H10)/H10</f>
        <v>0.36038759394103426</v>
      </c>
      <c r="S10" s="7"/>
      <c r="T10" s="7">
        <v>6.8957846735624518E-3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v>88.34</v>
      </c>
      <c r="O11" s="6">
        <f>N11*B21</f>
        <v>90.170404800000014</v>
      </c>
      <c r="P11" s="6">
        <f t="shared" si="1"/>
        <v>1442.7264768000002</v>
      </c>
      <c r="Q11" s="7"/>
      <c r="R11" s="7">
        <f t="shared" si="2"/>
        <v>0.38027463683494872</v>
      </c>
      <c r="S11" s="7"/>
      <c r="T11" s="7">
        <v>1.0950153986540435E-2</v>
      </c>
    </row>
    <row r="12" spans="1:20" ht="28">
      <c r="A12" s="32" t="s">
        <v>21</v>
      </c>
      <c r="B12" s="26" t="s">
        <v>82</v>
      </c>
      <c r="C12" s="32" t="s">
        <v>83</v>
      </c>
      <c r="D12" s="41" t="s">
        <v>90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v>1981.4</v>
      </c>
      <c r="O12" s="6">
        <f>N12*B21</f>
        <v>2022.4546080000002</v>
      </c>
      <c r="P12" s="6">
        <f t="shared" ref="P12" si="7">L12*O12</f>
        <v>4044.9092160000005</v>
      </c>
      <c r="Q12" s="7"/>
      <c r="R12" s="7">
        <f t="shared" ref="R12" si="8">(P12-H12)/H12</f>
        <v>3.7762689399077716</v>
      </c>
      <c r="S12" s="7"/>
      <c r="T12" s="7">
        <v>6.0563238114464514E-3</v>
      </c>
    </row>
    <row r="13" spans="1:20" ht="28">
      <c r="A13" s="32" t="s">
        <v>20</v>
      </c>
      <c r="B13" s="35" t="s">
        <v>84</v>
      </c>
      <c r="C13" s="32" t="s">
        <v>85</v>
      </c>
      <c r="D13" s="32" t="s">
        <v>86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v>10.214</v>
      </c>
      <c r="O13" s="6">
        <f>N13</f>
        <v>10.214</v>
      </c>
      <c r="P13" s="6">
        <f t="shared" si="1"/>
        <v>817.12</v>
      </c>
      <c r="Q13" s="7"/>
      <c r="R13" s="7">
        <f t="shared" si="2"/>
        <v>-0.16029723537688945</v>
      </c>
      <c r="S13" s="7"/>
      <c r="T13" s="7">
        <v>1.4251176994528566E-2</v>
      </c>
    </row>
    <row r="14" spans="1:20" ht="28">
      <c r="A14" s="32" t="s">
        <v>20</v>
      </c>
      <c r="B14" s="26" t="s">
        <v>88</v>
      </c>
      <c r="C14" s="32" t="s">
        <v>87</v>
      </c>
      <c r="D14" s="32" t="s">
        <v>89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v>218.3</v>
      </c>
      <c r="O14" s="6">
        <f>N14*B21</f>
        <v>222.82317600000002</v>
      </c>
      <c r="P14" s="6">
        <f t="shared" si="1"/>
        <v>1114.1158800000001</v>
      </c>
      <c r="Q14" s="7"/>
      <c r="R14" s="7">
        <f t="shared" si="2"/>
        <v>0.10371972318339114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19644.972668800005</v>
      </c>
      <c r="Q15" s="12"/>
      <c r="R15" s="12">
        <f t="shared" si="2"/>
        <v>0.48885118949741074</v>
      </c>
      <c r="S15" s="12">
        <v>0.1726</v>
      </c>
      <c r="T15" s="12">
        <f>AVERAGE(T2:T14)</f>
        <v>1.5568993680113498E-2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v>2407.48</v>
      </c>
      <c r="Q17" s="16"/>
      <c r="R17" s="16">
        <f>(P17-H17)/H17</f>
        <v>0.35490697072363614</v>
      </c>
      <c r="S17" s="16">
        <v>0.12920000000000001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v>1.0207200000000001</v>
      </c>
      <c r="J21" s="36"/>
      <c r="K21" s="37"/>
    </row>
    <row r="24" spans="1:19">
      <c r="A24" s="28" t="s">
        <v>44</v>
      </c>
      <c r="B24" s="29">
        <v>44844</v>
      </c>
      <c r="C24" s="30" t="s">
        <v>91</v>
      </c>
    </row>
    <row r="25" spans="1:19">
      <c r="A25" s="28" t="s">
        <v>45</v>
      </c>
      <c r="B25" s="2">
        <v>2.5</v>
      </c>
    </row>
    <row r="27" spans="1:19">
      <c r="A27" s="39"/>
    </row>
    <row r="28" spans="1:19">
      <c r="A28" s="39"/>
    </row>
    <row r="29" spans="1:19">
      <c r="A29" s="39"/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2022-10-09T18:48:56Z</dcterms:modified>
</cp:coreProperties>
</file>