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<sst xmlns="http://schemas.openxmlformats.org/spreadsheetml/2006/main" count="132" uniqueCount="93">
  <si>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</si>
  <si>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</si>
  <si>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</si>
  <si>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</si>
  <si>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</si>
  <si>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</si>
  <si>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</si>
  <si>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</si>
  <si>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</si>
  <si>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</si>
  <si>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</si>
  <si>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</si>
  <si>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</si>
  <si>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</si>
  <si>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</si>
  <si>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</si>
  <si>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</si>
  <si>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</si>
  <si>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</si>
  <si>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</si>
  <si>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</si>
  <si>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</si>
  <si>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</si>
  <si>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</si>
  <si>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</si>
  <si>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</si>
  <si>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</si>
  <si>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</si>
  <si>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</si>
  <si>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</si>
  <si>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</si>
  <si>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</si>
  <si>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</si>
  <si>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</si>
  <si>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</si>
  <si>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</si>
  <si>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</si>
  <si>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</si>
  <si>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</si>
  <si>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</si>
  <si>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</si>
  <si>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</si>
  <si>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</si>
  <si>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</si>
  <si>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</si>
  <si>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</si>
  <si>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</si>
  <si>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</si>
  <si>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</si>
  <si>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</si>
  <si>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</si>
  <si>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</si>
  <si>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</si>
  <si>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</si>
  <si>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</si>
  <si>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</si>
  <si>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</si>
  <si>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</si>
  <si>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</si>
  <si>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</si>
  <si>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</si>
  <si>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</si>
  <si>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</si>
  <si>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</si>
  <si>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</si>
  <si>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</si>
  <si>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</si>
  <si>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</si>
  <si>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</si>
  <si>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</si>
  <si>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</si>
  <si>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</si>
  <si>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</si>
  <si>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</si>
  <si>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</si>
  <si>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</si>
  <si>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</si>
  <si>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</si>
  <si>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</si>
  <si>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</si>
  <si>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</si>
  <si>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</si>
  <si>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</si>
  <si>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</si>
  <si>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</si>
  <si>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</si>
  <si>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</si>
  <si>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</si>
  <si>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</si>
  <si>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</si>
  <si>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</si>
  <si>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30.04.2023</t>
    </r>
  </si>
  <si>
    <t>Währungskurs v.: 06.06.2023 - 21:35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</si>
</sst>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6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4" fillId="0" borderId="0" xfId="0" applyFont="1"/>
    <xf numFmtId="4" fontId="14" fillId="0" borderId="0" xfId="0" applyNumberFormat="1" applyFont="1"/>
    <xf numFmtId="10" fontId="14" fillId="0" borderId="0" xfId="0" applyNumberFormat="1" applyFont="1"/>
    <xf numFmtId="0" fontId="16" fillId="0" borderId="0" xfId="0" applyFont="1"/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wrapText="1"/>
    </xf>
    <xf numFmtId="10" fontId="14" fillId="0" borderId="1" xfId="0" applyNumberFormat="1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/>
    <xf numFmtId="10" fontId="16" fillId="0" borderId="1" xfId="0" applyNumberFormat="1" applyFont="1" applyBorder="1"/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10" fontId="14" fillId="2" borderId="0" xfId="0" applyNumberFormat="1" applyFont="1" applyFill="1"/>
    <xf numFmtId="1" fontId="12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1" fontId="16" fillId="0" borderId="1" xfId="0" applyNumberFormat="1" applyFont="1" applyBorder="1"/>
    <xf numFmtId="1" fontId="14" fillId="2" borderId="0" xfId="0" applyNumberFormat="1" applyFont="1" applyFill="1"/>
    <xf numFmtId="1" fontId="14" fillId="0" borderId="0" xfId="0" applyNumberFormat="1" applyFont="1"/>
    <xf numFmtId="10" fontId="12" fillId="0" borderId="1" xfId="0" applyNumberFormat="1" applyFont="1" applyBorder="1" applyAlignment="1">
      <alignment wrapText="1"/>
    </xf>
    <xf numFmtId="0" fontId="11" fillId="2" borderId="0" xfId="0" applyFont="1" applyFill="1"/>
    <xf numFmtId="0" fontId="10" fillId="0" borderId="0" xfId="0" applyFont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0" xfId="0" applyFont="1"/>
    <xf numFmtId="14" fontId="14" fillId="0" borderId="0" xfId="0" applyNumberFormat="1" applyFont="1"/>
    <xf numFmtId="0" fontId="20" fillId="0" borderId="0" xfId="0" applyFont="1"/>
    <xf numFmtId="10" fontId="16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0" fontId="0" fillId="0" borderId="1" xfId="0" applyFont="1" applyBorder="1"/>
    <xf numFmtId="0" fontId="19" fillId="0" borderId="1" xfId="0" applyFont="1" applyBorder="1" applyAlignment="1">
      <alignment wrapText="1"/>
    </xf>
    <xf numFmtId="0" fontId="7" fillId="0" borderId="0" xfId="0" applyFont="1" applyFill="1"/>
    <xf numFmtId="4" fontId="14" fillId="0" borderId="0" xfId="0" applyNumberFormat="1" applyFont="1" applyFill="1"/>
    <xf numFmtId="4" fontId="6" fillId="0" borderId="1" xfId="0" applyNumberFormat="1" applyFont="1" applyBorder="1"/>
    <xf numFmtId="0" fontId="5" fillId="0" borderId="0" xfId="0" applyFont="1"/>
    <xf numFmtId="4" fontId="4" fillId="0" borderId="1" xfId="0" applyNumberFormat="1" applyFont="1" applyBorder="1"/>
    <xf numFmtId="0" fontId="3" fillId="0" borderId="1" xfId="0" applyFont="1" applyBorder="1"/>
    <xf numFmtId="10" fontId="2" fillId="0" borderId="1" xfId="0" applyNumberFormat="1" applyFont="1" applyBorder="1" applyAlignment="1">
      <alignment wrapText="1"/>
    </xf>
  </cellXfs>
  <cellStyles count="45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8" sqref="S18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73.63</v>
      </c>
      <c r="O2" s="6">
        <f>N2*B21</f>
        <v>68.718879000000001</v>
      </c>
      <c r="P2" s="6">
        <f t="shared" ref="P2:P14" si="1">L2*O2</f>
        <v>1374.3775800000001</v>
      </c>
      <c r="Q2" s="7"/>
      <c r="R2" s="7">
        <f t="shared" ref="R2:R15" si="2">(P2-H2)/H2</f>
        <v>0.34103494538042645</v>
      </c>
      <c r="S2" s="7"/>
      <c r="T2" s="7">
        <v>2.4402975336030277E-2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227.32</v>
      </c>
      <c r="O3" s="6">
        <f>N3*B21</f>
        <v>212.15775600000001</v>
      </c>
      <c r="P3" s="6">
        <f t="shared" si="1"/>
        <v>1697.262048</v>
      </c>
      <c r="Q3" s="7"/>
      <c r="R3" s="7">
        <f t="shared" si="2"/>
        <v>0.51076284646225956</v>
      </c>
      <c r="S3" s="7"/>
      <c r="T3" s="7">
        <v>7.9491255961844209E-3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79.78</v>
      </c>
      <c r="O4" s="6">
        <f>N4*B21</f>
        <v>74.458674000000002</v>
      </c>
      <c r="P4" s="6">
        <f t="shared" si="1"/>
        <v>819.04541400000005</v>
      </c>
      <c r="Q4" s="7"/>
      <c r="R4" s="7">
        <f t="shared" si="2"/>
        <v>-0.185912314875394</v>
      </c>
      <c r="S4" s="7"/>
      <c r="T4" s="7">
        <v>3.3828382838283835E-2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14.345000000000001</v>
      </c>
      <c r="O5" s="6">
        <f>N5</f>
        <v>14.345000000000001</v>
      </c>
      <c r="P5" s="6">
        <f t="shared" si="1"/>
        <v>932.42500000000007</v>
      </c>
      <c r="Q5" s="7"/>
      <c r="R5" s="7">
        <f t="shared" si="2"/>
        <v>-7.2806084357000797E-2</v>
      </c>
      <c r="S5" s="7"/>
      <c r="T5" s="7">
        <v>2.2441993153290225E-2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61.35</v>
      </c>
      <c r="O6" s="6">
        <f>N6</f>
        <v>61.35</v>
      </c>
      <c r="P6" s="6">
        <f t="shared" si="1"/>
        <v>1472.4</v>
      </c>
      <c r="Q6" s="7"/>
      <c r="R6" s="7">
        <f t="shared" si="2"/>
        <v>0.39010036456656622</v>
      </c>
      <c r="S6" s="7"/>
      <c r="T6" s="7">
        <v>1.3029315960912053E-2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780.5</v>
      </c>
      <c r="O7" s="6">
        <f>N7</f>
        <v>780.5</v>
      </c>
      <c r="P7" s="6">
        <f t="shared" si="1"/>
        <v>2341.5</v>
      </c>
      <c r="Q7" s="7"/>
      <c r="R7" s="7">
        <f t="shared" si="2"/>
        <v>1.6156166219839145</v>
      </c>
      <c r="S7" s="7"/>
      <c r="T7" s="7">
        <v>1.5024038461538462E-2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173.47</v>
      </c>
      <c r="O8" s="6">
        <f>N8*B21</f>
        <v>161.899551</v>
      </c>
      <c r="P8" s="6">
        <f t="shared" si="1"/>
        <v>1295.196408</v>
      </c>
      <c r="Q8" s="7"/>
      <c r="R8" s="7">
        <f t="shared" si="2"/>
        <v>0.18881158075752397</v>
      </c>
      <c r="S8" s="7"/>
      <c r="T8" s="7">
        <v>1.2631829827801942E-2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8.74</v>
      </c>
      <c r="O9" s="6">
        <f>N9</f>
        <v>8.74</v>
      </c>
      <c r="P9" s="6">
        <f t="shared" ref="P9" si="3">L9*O9</f>
        <v>1573.2</v>
      </c>
      <c r="Q9" s="7"/>
      <c r="R9" s="7">
        <f t="shared" ref="R9" si="4">(P9-H9)/H9</f>
        <v>0.56139572341929234</v>
      </c>
      <c r="S9" s="7"/>
      <c r="T9" s="7">
        <v>2.1710584001706768E-2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454.82</v>
      </c>
      <c r="O10" s="6">
        <f>N10*B21</f>
        <v>424.48350599999998</v>
      </c>
      <c r="P10" s="6">
        <f t="shared" ref="P10" si="5">L10*O10</f>
        <v>1697.9340239999999</v>
      </c>
      <c r="Q10" s="7"/>
      <c r="R10" s="7">
        <f t="shared" ref="R10" si="6">(P10-H10)/H10</f>
        <v>0.5316348467777392</v>
      </c>
      <c r="S10" s="7"/>
      <c r="T10" s="7">
        <v>6.0029025023088092E-3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93.18</v>
      </c>
      <c r="O11" s="6">
        <f>N11*B21</f>
        <v>86.964894000000001</v>
      </c>
      <c r="P11" s="6">
        <f t="shared" si="1"/>
        <v>1391.438304</v>
      </c>
      <c r="Q11" s="7"/>
      <c r="R11" s="7">
        <f t="shared" si="2"/>
        <v>0.33120659433082411</v>
      </c>
      <c r="S11" s="7"/>
      <c r="T11" s="7">
        <v>1.1298207495926128E-2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1389.7</v>
      </c>
      <c r="O12" s="6">
        <f>N12*B21</f>
        <v>1297.00701</v>
      </c>
      <c r="P12" s="6">
        <f t="shared" ref="P12" si="7">L12*O12</f>
        <v>2594.0140200000001</v>
      </c>
      <c r="Q12" s="7"/>
      <c r="R12" s="7">
        <f t="shared" ref="R12" si="8">(P12-H12)/H12</f>
        <v>2.0630374952304726</v>
      </c>
      <c r="S12" s="7"/>
      <c r="T12" s="7">
        <v>8.7977531891855303E-3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8.7750000000000004</v>
      </c>
      <c r="O13" s="6">
        <f>N13</f>
        <v>8.7750000000000004</v>
      </c>
      <c r="P13" s="6">
        <f t="shared" si="1"/>
        <v>702</v>
      </c>
      <c r="Q13" s="7"/>
      <c r="R13" s="7">
        <f t="shared" si="2"/>
        <v>-0.27859880951950311</v>
      </c>
      <c r="S13" s="7"/>
      <c r="T13" s="7">
        <v>6.2243972567881225E-3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325.29000000000002</v>
      </c>
      <c r="O14" s="6">
        <f>N14*B21</f>
        <v>303.59315700000002</v>
      </c>
      <c r="P14" s="6">
        <f t="shared" si="1"/>
        <v>1517.9657850000001</v>
      </c>
      <c r="Q14" s="7"/>
      <c r="R14" s="7">
        <f t="shared" si="2"/>
        <v>0.50380118091670956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19408.758582999999</v>
      </c>
      <c r="Q15" s="12"/>
      <c r="R15" s="12">
        <f t="shared" si="2"/>
        <v>0.47094902040058478</v>
      </c>
      <c r="S15" s="12">
        <v>0.12609999999999999</v>
      </c>
      <c r="T15" s="12">
        <f>AVERAGE(T2:T14)</f>
        <v>1.410319273999666E-2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2871.89</v>
      </c>
      <c r="Q17" s="16"/>
      <c r="R17" s="16">
        <f>(P17-H17)/H17</f>
        <v>0.61627252569138824</v>
      </c>
      <c r="S17" s="16">
        <v>0.15920000000000001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0.93330000000000002</v>
      </c>
      <c r="J21" s="36"/>
      <c r="K21" s="37"/>
    </row>
    <row r="24" spans="1:19">
      <c r="A24" s="28" t="s">
        <v>44</v>
      </c>
      <c r="B24" s="29">
        <v>45083</v>
      </c>
      <c r="C24" s="30" t="s">
        <v>92</v>
      </c>
    </row>
    <row r="25" spans="1:19">
      <c r="A25" s="28" t="s">
        <v>45</v>
      </c>
      <c r="B25" s="2">
        <v>3.25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2023-06-05T19:43:21Z</dcterms:modified>
</cp:coreProperties>
</file>